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大阪社保協\20231201\"/>
    </mc:Choice>
  </mc:AlternateContent>
  <xr:revisionPtr revIDLastSave="0" documentId="13_ncr:1_{718CC10A-295E-4E5F-ABD7-9F60F8706F96}" xr6:coauthVersionLast="47" xr6:coauthVersionMax="47" xr10:uidLastSave="{00000000-0000-0000-0000-000000000000}"/>
  <bookViews>
    <workbookView xWindow="3150" yWindow="3150" windowWidth="21600" windowHeight="11295" firstSheet="5" activeTab="6" xr2:uid="{B9C20286-7EE1-4A87-A746-012AF58A8934}"/>
    <workbookView xWindow="3495" yWindow="3495" windowWidth="21600" windowHeight="11295" firstSheet="3" activeTab="3" xr2:uid="{5C2A33A9-EEF6-45C0-A987-44F7C0295B1C}"/>
  </bookViews>
  <sheets>
    <sheet name="①全国ベース決算推移 " sheetId="6" r:id="rId1"/>
    <sheet name="②大阪府内市町村2020年度決算" sheetId="11" r:id="rId2"/>
    <sheet name="③大阪府内市町村2021年度決算" sheetId="4" r:id="rId3"/>
    <sheet name="④統一保険料率一人当保険料" sheetId="8" r:id="rId4"/>
    <sheet name="⑤大阪府統一保険料と市町村モデルケースごと国保料推移" sheetId="9" r:id="rId5"/>
    <sheet name="⑥全国大都市国保料比較" sheetId="10" r:id="rId6"/>
    <sheet name="⑦大阪府内市町村2008年度決算 " sheetId="12" r:id="rId7"/>
  </sheets>
  <externalReferences>
    <externalReference r:id="rId8"/>
  </externalReferences>
  <definedNames>
    <definedName name="_xlnm.Print_Titles" localSheetId="4">⑤大阪府統一保険料と市町村モデルケースごと国保料推移!$1:$11</definedName>
    <definedName name="_xlnm.Print_Titles" localSheetId="5">⑥全国大都市国保料比較!$1:$3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2" l="1"/>
  <c r="G48" i="12"/>
  <c r="E48" i="12"/>
  <c r="D48" i="12"/>
  <c r="J48" i="12" s="1"/>
  <c r="J47" i="12"/>
  <c r="H47" i="12"/>
  <c r="F47" i="12"/>
  <c r="J46" i="12"/>
  <c r="H46" i="12"/>
  <c r="F46" i="12"/>
  <c r="J45" i="12"/>
  <c r="H45" i="12"/>
  <c r="F45" i="12"/>
  <c r="J44" i="12"/>
  <c r="H44" i="12"/>
  <c r="F44" i="12"/>
  <c r="J43" i="12"/>
  <c r="H43" i="12"/>
  <c r="F43" i="12"/>
  <c r="J42" i="12"/>
  <c r="H42" i="12"/>
  <c r="F42" i="12"/>
  <c r="J41" i="12"/>
  <c r="H41" i="12"/>
  <c r="F41" i="12"/>
  <c r="J40" i="12"/>
  <c r="H40" i="12"/>
  <c r="F40" i="12"/>
  <c r="J39" i="12"/>
  <c r="H39" i="12"/>
  <c r="F39" i="12"/>
  <c r="J38" i="12"/>
  <c r="H38" i="12"/>
  <c r="F38" i="12"/>
  <c r="J37" i="12"/>
  <c r="H37" i="12"/>
  <c r="F37" i="12"/>
  <c r="J36" i="12"/>
  <c r="H36" i="12"/>
  <c r="F36" i="12"/>
  <c r="J35" i="12"/>
  <c r="H35" i="12"/>
  <c r="F35" i="12"/>
  <c r="J34" i="12"/>
  <c r="H34" i="12"/>
  <c r="F34" i="12"/>
  <c r="J33" i="12"/>
  <c r="H33" i="12"/>
  <c r="F33" i="12"/>
  <c r="J32" i="12"/>
  <c r="H32" i="12"/>
  <c r="F32" i="12"/>
  <c r="J31" i="12"/>
  <c r="H31" i="12"/>
  <c r="F31" i="12"/>
  <c r="J30" i="12"/>
  <c r="H30" i="12"/>
  <c r="F30" i="12"/>
  <c r="J29" i="12"/>
  <c r="H29" i="12"/>
  <c r="F29" i="12"/>
  <c r="J28" i="12"/>
  <c r="H28" i="12"/>
  <c r="F28" i="12"/>
  <c r="J27" i="12"/>
  <c r="H27" i="12"/>
  <c r="F27" i="12"/>
  <c r="J26" i="12"/>
  <c r="H26" i="12"/>
  <c r="F26" i="12"/>
  <c r="J25" i="12"/>
  <c r="H25" i="12"/>
  <c r="F25" i="12"/>
  <c r="J24" i="12"/>
  <c r="H24" i="12"/>
  <c r="F24" i="12"/>
  <c r="J23" i="12"/>
  <c r="H23" i="12"/>
  <c r="F23" i="12"/>
  <c r="J22" i="12"/>
  <c r="H22" i="12"/>
  <c r="F22" i="12"/>
  <c r="J21" i="12"/>
  <c r="H21" i="12"/>
  <c r="F21" i="12"/>
  <c r="J20" i="12"/>
  <c r="H20" i="12"/>
  <c r="F20" i="12"/>
  <c r="J19" i="12"/>
  <c r="H19" i="12"/>
  <c r="F19" i="12"/>
  <c r="J18" i="12"/>
  <c r="H18" i="12"/>
  <c r="F18" i="12"/>
  <c r="J17" i="12"/>
  <c r="H17" i="12"/>
  <c r="F17" i="12"/>
  <c r="J16" i="12"/>
  <c r="H16" i="12"/>
  <c r="F16" i="12"/>
  <c r="J15" i="12"/>
  <c r="H15" i="12"/>
  <c r="F15" i="12"/>
  <c r="J14" i="12"/>
  <c r="H14" i="12"/>
  <c r="F14" i="12"/>
  <c r="J13" i="12"/>
  <c r="H13" i="12"/>
  <c r="F13" i="12"/>
  <c r="J12" i="12"/>
  <c r="H12" i="12"/>
  <c r="F12" i="12"/>
  <c r="J11" i="12"/>
  <c r="H11" i="12"/>
  <c r="F11" i="12"/>
  <c r="J10" i="12"/>
  <c r="H10" i="12"/>
  <c r="F10" i="12"/>
  <c r="J9" i="12"/>
  <c r="H9" i="12"/>
  <c r="F9" i="12"/>
  <c r="J8" i="12"/>
  <c r="H8" i="12"/>
  <c r="F8" i="12"/>
  <c r="J7" i="12"/>
  <c r="H7" i="12"/>
  <c r="F7" i="12"/>
  <c r="J6" i="12"/>
  <c r="H6" i="12"/>
  <c r="F6" i="12"/>
  <c r="J5" i="12"/>
  <c r="H5" i="12"/>
  <c r="F5" i="12"/>
  <c r="V226" i="9"/>
  <c r="U226" i="9"/>
  <c r="T226" i="9"/>
  <c r="S226" i="9"/>
  <c r="R226" i="9"/>
  <c r="Q226" i="9"/>
  <c r="P226" i="9"/>
  <c r="O226" i="9"/>
  <c r="N226" i="9"/>
  <c r="M226" i="9"/>
  <c r="L226" i="9"/>
  <c r="K226" i="9"/>
  <c r="J226" i="9"/>
  <c r="I226" i="9"/>
  <c r="H226" i="9"/>
  <c r="G226" i="9"/>
  <c r="F226" i="9"/>
  <c r="E226" i="9"/>
  <c r="V221" i="9"/>
  <c r="U221" i="9"/>
  <c r="T221" i="9"/>
  <c r="S221" i="9"/>
  <c r="R221" i="9"/>
  <c r="Q221" i="9"/>
  <c r="P221" i="9"/>
  <c r="O221" i="9"/>
  <c r="N221" i="9"/>
  <c r="M221" i="9"/>
  <c r="L221" i="9"/>
  <c r="K221" i="9"/>
  <c r="J221" i="9"/>
  <c r="I221" i="9"/>
  <c r="H221" i="9"/>
  <c r="G221" i="9"/>
  <c r="F221" i="9"/>
  <c r="E221" i="9"/>
  <c r="V216" i="9"/>
  <c r="U216" i="9"/>
  <c r="T216" i="9"/>
  <c r="S216" i="9"/>
  <c r="R216" i="9"/>
  <c r="Q216" i="9"/>
  <c r="P216" i="9"/>
  <c r="O216" i="9"/>
  <c r="N216" i="9"/>
  <c r="M216" i="9"/>
  <c r="L216" i="9"/>
  <c r="K216" i="9"/>
  <c r="J216" i="9"/>
  <c r="I216" i="9"/>
  <c r="H216" i="9"/>
  <c r="G216" i="9"/>
  <c r="F216" i="9"/>
  <c r="E216" i="9"/>
  <c r="V211" i="9"/>
  <c r="U211" i="9"/>
  <c r="T211" i="9"/>
  <c r="S211" i="9"/>
  <c r="R211" i="9"/>
  <c r="Q211" i="9"/>
  <c r="P211" i="9"/>
  <c r="O211" i="9"/>
  <c r="N211" i="9"/>
  <c r="M211" i="9"/>
  <c r="L211" i="9"/>
  <c r="K211" i="9"/>
  <c r="J211" i="9"/>
  <c r="I211" i="9"/>
  <c r="H211" i="9"/>
  <c r="G211" i="9"/>
  <c r="F211" i="9"/>
  <c r="E211" i="9"/>
  <c r="V206" i="9"/>
  <c r="U206" i="9"/>
  <c r="T206" i="9"/>
  <c r="S206" i="9"/>
  <c r="R206" i="9"/>
  <c r="Q206" i="9"/>
  <c r="P206" i="9"/>
  <c r="O206" i="9"/>
  <c r="N206" i="9"/>
  <c r="M206" i="9"/>
  <c r="L206" i="9"/>
  <c r="K206" i="9"/>
  <c r="J206" i="9"/>
  <c r="I206" i="9"/>
  <c r="H206" i="9"/>
  <c r="G206" i="9"/>
  <c r="F206" i="9"/>
  <c r="E206" i="9"/>
  <c r="V201" i="9"/>
  <c r="U201" i="9"/>
  <c r="T201" i="9"/>
  <c r="S201" i="9"/>
  <c r="R201" i="9"/>
  <c r="Q201" i="9"/>
  <c r="P201" i="9"/>
  <c r="O201" i="9"/>
  <c r="N201" i="9"/>
  <c r="M201" i="9"/>
  <c r="L201" i="9"/>
  <c r="K201" i="9"/>
  <c r="J201" i="9"/>
  <c r="I201" i="9"/>
  <c r="H201" i="9"/>
  <c r="G201" i="9"/>
  <c r="F201" i="9"/>
  <c r="E201" i="9"/>
  <c r="V196" i="9"/>
  <c r="U196" i="9"/>
  <c r="T196" i="9"/>
  <c r="S196" i="9"/>
  <c r="R196" i="9"/>
  <c r="Q196" i="9"/>
  <c r="P196" i="9"/>
  <c r="O196" i="9"/>
  <c r="N196" i="9"/>
  <c r="M196" i="9"/>
  <c r="L196" i="9"/>
  <c r="K196" i="9"/>
  <c r="J196" i="9"/>
  <c r="I196" i="9"/>
  <c r="H196" i="9"/>
  <c r="G196" i="9"/>
  <c r="F196" i="9"/>
  <c r="E196" i="9"/>
  <c r="V191" i="9"/>
  <c r="U191" i="9"/>
  <c r="T191" i="9"/>
  <c r="S191" i="9"/>
  <c r="R191" i="9"/>
  <c r="Q191" i="9"/>
  <c r="P191" i="9"/>
  <c r="O191" i="9"/>
  <c r="N191" i="9"/>
  <c r="M191" i="9"/>
  <c r="L191" i="9"/>
  <c r="K191" i="9"/>
  <c r="J191" i="9"/>
  <c r="I191" i="9"/>
  <c r="H191" i="9"/>
  <c r="G191" i="9"/>
  <c r="F191" i="9"/>
  <c r="E191" i="9"/>
  <c r="V186" i="9"/>
  <c r="U186" i="9"/>
  <c r="T186" i="9"/>
  <c r="S186" i="9"/>
  <c r="R186" i="9"/>
  <c r="Q186" i="9"/>
  <c r="P186" i="9"/>
  <c r="O186" i="9"/>
  <c r="N186" i="9"/>
  <c r="M186" i="9"/>
  <c r="L186" i="9"/>
  <c r="K186" i="9"/>
  <c r="J186" i="9"/>
  <c r="I186" i="9"/>
  <c r="H186" i="9"/>
  <c r="G186" i="9"/>
  <c r="F186" i="9"/>
  <c r="E186" i="9"/>
  <c r="V181" i="9"/>
  <c r="U181" i="9"/>
  <c r="T181" i="9"/>
  <c r="S181" i="9"/>
  <c r="R181" i="9"/>
  <c r="Q181" i="9"/>
  <c r="P181" i="9"/>
  <c r="O181" i="9"/>
  <c r="N181" i="9"/>
  <c r="M181" i="9"/>
  <c r="L181" i="9"/>
  <c r="K181" i="9"/>
  <c r="J181" i="9"/>
  <c r="I181" i="9"/>
  <c r="H181" i="9"/>
  <c r="G181" i="9"/>
  <c r="F181" i="9"/>
  <c r="E181" i="9"/>
  <c r="V176" i="9"/>
  <c r="U176" i="9"/>
  <c r="T176" i="9"/>
  <c r="S176" i="9"/>
  <c r="R176" i="9"/>
  <c r="Q176" i="9"/>
  <c r="P176" i="9"/>
  <c r="O176" i="9"/>
  <c r="N176" i="9"/>
  <c r="M176" i="9"/>
  <c r="L176" i="9"/>
  <c r="K176" i="9"/>
  <c r="J176" i="9"/>
  <c r="I176" i="9"/>
  <c r="H176" i="9"/>
  <c r="G176" i="9"/>
  <c r="F176" i="9"/>
  <c r="E176" i="9"/>
  <c r="V171" i="9"/>
  <c r="U171" i="9"/>
  <c r="T171" i="9"/>
  <c r="S171" i="9"/>
  <c r="R171" i="9"/>
  <c r="Q171" i="9"/>
  <c r="P171" i="9"/>
  <c r="O171" i="9"/>
  <c r="N171" i="9"/>
  <c r="M171" i="9"/>
  <c r="L171" i="9"/>
  <c r="K171" i="9"/>
  <c r="J171" i="9"/>
  <c r="I171" i="9"/>
  <c r="H171" i="9"/>
  <c r="G171" i="9"/>
  <c r="F171" i="9"/>
  <c r="E171" i="9"/>
  <c r="V166" i="9"/>
  <c r="U166" i="9"/>
  <c r="T166" i="9"/>
  <c r="S166" i="9"/>
  <c r="R166" i="9"/>
  <c r="Q166" i="9"/>
  <c r="P166" i="9"/>
  <c r="O166" i="9"/>
  <c r="N166" i="9"/>
  <c r="M166" i="9"/>
  <c r="L166" i="9"/>
  <c r="K166" i="9"/>
  <c r="J166" i="9"/>
  <c r="I166" i="9"/>
  <c r="H166" i="9"/>
  <c r="G166" i="9"/>
  <c r="F166" i="9"/>
  <c r="E166" i="9"/>
  <c r="V161" i="9"/>
  <c r="U161" i="9"/>
  <c r="T161" i="9"/>
  <c r="S161" i="9"/>
  <c r="R161" i="9"/>
  <c r="Q161" i="9"/>
  <c r="P161" i="9"/>
  <c r="O161" i="9"/>
  <c r="N161" i="9"/>
  <c r="M161" i="9"/>
  <c r="L161" i="9"/>
  <c r="K161" i="9"/>
  <c r="J161" i="9"/>
  <c r="I161" i="9"/>
  <c r="H161" i="9"/>
  <c r="G161" i="9"/>
  <c r="F161" i="9"/>
  <c r="E161" i="9"/>
  <c r="V156" i="9"/>
  <c r="U156" i="9"/>
  <c r="T156" i="9"/>
  <c r="S156" i="9"/>
  <c r="R156" i="9"/>
  <c r="Q156" i="9"/>
  <c r="P156" i="9"/>
  <c r="O156" i="9"/>
  <c r="N156" i="9"/>
  <c r="M156" i="9"/>
  <c r="L156" i="9"/>
  <c r="K156" i="9"/>
  <c r="J156" i="9"/>
  <c r="I156" i="9"/>
  <c r="H156" i="9"/>
  <c r="G156" i="9"/>
  <c r="F156" i="9"/>
  <c r="E156" i="9"/>
  <c r="V151" i="9"/>
  <c r="U151" i="9"/>
  <c r="T151" i="9"/>
  <c r="S151" i="9"/>
  <c r="R151" i="9"/>
  <c r="Q151" i="9"/>
  <c r="P151" i="9"/>
  <c r="O151" i="9"/>
  <c r="N151" i="9"/>
  <c r="M151" i="9"/>
  <c r="L151" i="9"/>
  <c r="K151" i="9"/>
  <c r="J151" i="9"/>
  <c r="I151" i="9"/>
  <c r="H151" i="9"/>
  <c r="G151" i="9"/>
  <c r="F151" i="9"/>
  <c r="E151" i="9"/>
  <c r="V146" i="9"/>
  <c r="U146" i="9"/>
  <c r="T146" i="9"/>
  <c r="S146" i="9"/>
  <c r="R146" i="9"/>
  <c r="Q146" i="9"/>
  <c r="P146" i="9"/>
  <c r="O146" i="9"/>
  <c r="N146" i="9"/>
  <c r="M146" i="9"/>
  <c r="L146" i="9"/>
  <c r="K146" i="9"/>
  <c r="J146" i="9"/>
  <c r="I146" i="9"/>
  <c r="H146" i="9"/>
  <c r="G146" i="9"/>
  <c r="F146" i="9"/>
  <c r="E146" i="9"/>
  <c r="V141" i="9"/>
  <c r="U141" i="9"/>
  <c r="T141" i="9"/>
  <c r="S141" i="9"/>
  <c r="R141" i="9"/>
  <c r="Q141" i="9"/>
  <c r="P141" i="9"/>
  <c r="O141" i="9"/>
  <c r="N141" i="9"/>
  <c r="M141" i="9"/>
  <c r="L141" i="9"/>
  <c r="K141" i="9"/>
  <c r="J141" i="9"/>
  <c r="I141" i="9"/>
  <c r="H141" i="9"/>
  <c r="G141" i="9"/>
  <c r="F141" i="9"/>
  <c r="E141" i="9"/>
  <c r="V136" i="9"/>
  <c r="U136" i="9"/>
  <c r="T136" i="9"/>
  <c r="S136" i="9"/>
  <c r="R136" i="9"/>
  <c r="Q136" i="9"/>
  <c r="P136" i="9"/>
  <c r="O136" i="9"/>
  <c r="N136" i="9"/>
  <c r="M136" i="9"/>
  <c r="L136" i="9"/>
  <c r="K136" i="9"/>
  <c r="J136" i="9"/>
  <c r="I136" i="9"/>
  <c r="H136" i="9"/>
  <c r="G136" i="9"/>
  <c r="F136" i="9"/>
  <c r="E136" i="9"/>
  <c r="V131" i="9"/>
  <c r="U131" i="9"/>
  <c r="T131" i="9"/>
  <c r="S131" i="9"/>
  <c r="R131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E131" i="9"/>
  <c r="V126" i="9"/>
  <c r="U126" i="9"/>
  <c r="T126" i="9"/>
  <c r="S126" i="9"/>
  <c r="R126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E126" i="9"/>
  <c r="V121" i="9"/>
  <c r="U121" i="9"/>
  <c r="T121" i="9"/>
  <c r="S121" i="9"/>
  <c r="R121" i="9"/>
  <c r="Q121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V116" i="9"/>
  <c r="U116" i="9"/>
  <c r="T116" i="9"/>
  <c r="S116" i="9"/>
  <c r="R116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E116" i="9"/>
  <c r="V111" i="9"/>
  <c r="U111" i="9"/>
  <c r="T111" i="9"/>
  <c r="S111" i="9"/>
  <c r="R111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E111" i="9"/>
  <c r="V106" i="9"/>
  <c r="U106" i="9"/>
  <c r="T106" i="9"/>
  <c r="S106" i="9"/>
  <c r="R106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V101" i="9"/>
  <c r="U101" i="9"/>
  <c r="T101" i="9"/>
  <c r="S101" i="9"/>
  <c r="R101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V96" i="9"/>
  <c r="U96" i="9"/>
  <c r="T96" i="9"/>
  <c r="S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V71" i="9"/>
  <c r="U71" i="9"/>
  <c r="T71" i="9"/>
  <c r="S71" i="9"/>
  <c r="R71" i="9"/>
  <c r="Q71" i="9"/>
  <c r="P71" i="9"/>
  <c r="O71" i="9"/>
  <c r="N71" i="9"/>
  <c r="M71" i="9"/>
  <c r="L71" i="9"/>
  <c r="K71" i="9"/>
  <c r="J71" i="9"/>
  <c r="I71" i="9"/>
  <c r="H71" i="9"/>
  <c r="G71" i="9"/>
  <c r="F71" i="9"/>
  <c r="E71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J47" i="4"/>
  <c r="H47" i="4"/>
  <c r="F47" i="4"/>
  <c r="J46" i="4"/>
  <c r="H46" i="4"/>
  <c r="F46" i="4"/>
  <c r="J45" i="4"/>
  <c r="H45" i="4"/>
  <c r="F45" i="4"/>
  <c r="J44" i="4"/>
  <c r="H44" i="4"/>
  <c r="F44" i="4"/>
  <c r="J43" i="4"/>
  <c r="H43" i="4"/>
  <c r="F43" i="4"/>
  <c r="J42" i="4"/>
  <c r="H42" i="4"/>
  <c r="F42" i="4"/>
  <c r="J41" i="4"/>
  <c r="H41" i="4"/>
  <c r="F41" i="4"/>
  <c r="J40" i="4"/>
  <c r="H40" i="4"/>
  <c r="F40" i="4"/>
  <c r="J39" i="4"/>
  <c r="H39" i="4"/>
  <c r="F39" i="4"/>
  <c r="J38" i="4"/>
  <c r="H38" i="4"/>
  <c r="F38" i="4"/>
  <c r="J37" i="4"/>
  <c r="H37" i="4"/>
  <c r="F37" i="4"/>
  <c r="J36" i="4"/>
  <c r="H36" i="4"/>
  <c r="F36" i="4"/>
  <c r="J35" i="4"/>
  <c r="H35" i="4"/>
  <c r="F35" i="4"/>
  <c r="J34" i="4"/>
  <c r="H34" i="4"/>
  <c r="F34" i="4"/>
  <c r="J33" i="4"/>
  <c r="H33" i="4"/>
  <c r="F33" i="4"/>
  <c r="J32" i="4"/>
  <c r="H32" i="4"/>
  <c r="F32" i="4"/>
  <c r="J31" i="4"/>
  <c r="H31" i="4"/>
  <c r="F31" i="4"/>
  <c r="J30" i="4"/>
  <c r="H30" i="4"/>
  <c r="F30" i="4"/>
  <c r="J29" i="4"/>
  <c r="H29" i="4"/>
  <c r="F29" i="4"/>
  <c r="J28" i="4"/>
  <c r="H28" i="4"/>
  <c r="F28" i="4"/>
  <c r="J27" i="4"/>
  <c r="H27" i="4"/>
  <c r="F27" i="4"/>
  <c r="J26" i="4"/>
  <c r="H26" i="4"/>
  <c r="F26" i="4"/>
  <c r="J25" i="4"/>
  <c r="H25" i="4"/>
  <c r="F25" i="4"/>
  <c r="J24" i="4"/>
  <c r="H24" i="4"/>
  <c r="F24" i="4"/>
  <c r="J23" i="4"/>
  <c r="H23" i="4"/>
  <c r="F23" i="4"/>
  <c r="J22" i="4"/>
  <c r="H22" i="4"/>
  <c r="F22" i="4"/>
  <c r="J21" i="4"/>
  <c r="H21" i="4"/>
  <c r="F21" i="4"/>
  <c r="J20" i="4"/>
  <c r="H20" i="4"/>
  <c r="F20" i="4"/>
  <c r="J19" i="4"/>
  <c r="H19" i="4"/>
  <c r="F19" i="4"/>
  <c r="J18" i="4"/>
  <c r="H18" i="4"/>
  <c r="F18" i="4"/>
  <c r="J17" i="4"/>
  <c r="H17" i="4"/>
  <c r="F17" i="4"/>
  <c r="J16" i="4"/>
  <c r="H16" i="4"/>
  <c r="F16" i="4"/>
  <c r="J15" i="4"/>
  <c r="H15" i="4"/>
  <c r="F15" i="4"/>
  <c r="J14" i="4"/>
  <c r="H14" i="4"/>
  <c r="F14" i="4"/>
  <c r="J13" i="4"/>
  <c r="H13" i="4"/>
  <c r="F13" i="4"/>
  <c r="J12" i="4"/>
  <c r="H12" i="4"/>
  <c r="F12" i="4"/>
  <c r="J11" i="4"/>
  <c r="H11" i="4"/>
  <c r="F11" i="4"/>
  <c r="J10" i="4"/>
  <c r="H10" i="4"/>
  <c r="F10" i="4"/>
  <c r="J9" i="4"/>
  <c r="H9" i="4"/>
  <c r="F9" i="4"/>
  <c r="J8" i="4"/>
  <c r="H8" i="4"/>
  <c r="F8" i="4"/>
  <c r="J7" i="4"/>
  <c r="H7" i="4"/>
  <c r="F7" i="4"/>
  <c r="J6" i="4"/>
  <c r="H6" i="4"/>
  <c r="F6" i="4"/>
  <c r="J5" i="4"/>
  <c r="H5" i="4"/>
  <c r="F5" i="4"/>
  <c r="I48" i="11"/>
  <c r="J48" i="11" s="1"/>
  <c r="G48" i="11"/>
  <c r="H48" i="11" s="1"/>
  <c r="E48" i="11"/>
  <c r="F48" i="11" s="1"/>
  <c r="D48" i="11"/>
  <c r="J47" i="11"/>
  <c r="H47" i="11"/>
  <c r="F47" i="11"/>
  <c r="J46" i="11"/>
  <c r="H46" i="11"/>
  <c r="F46" i="11"/>
  <c r="J45" i="11"/>
  <c r="H45" i="11"/>
  <c r="F45" i="11"/>
  <c r="J44" i="11"/>
  <c r="H44" i="11"/>
  <c r="F44" i="11"/>
  <c r="J43" i="11"/>
  <c r="H43" i="11"/>
  <c r="F43" i="11"/>
  <c r="J42" i="11"/>
  <c r="H42" i="11"/>
  <c r="F42" i="11"/>
  <c r="J41" i="11"/>
  <c r="H41" i="11"/>
  <c r="F41" i="11"/>
  <c r="J40" i="11"/>
  <c r="H40" i="11"/>
  <c r="F40" i="11"/>
  <c r="J39" i="11"/>
  <c r="H39" i="11"/>
  <c r="F39" i="11"/>
  <c r="J38" i="11"/>
  <c r="H38" i="11"/>
  <c r="F38" i="11"/>
  <c r="J37" i="11"/>
  <c r="H37" i="11"/>
  <c r="F37" i="11"/>
  <c r="J36" i="11"/>
  <c r="H36" i="11"/>
  <c r="F36" i="11"/>
  <c r="J35" i="11"/>
  <c r="H35" i="11"/>
  <c r="F35" i="11"/>
  <c r="J34" i="11"/>
  <c r="H34" i="11"/>
  <c r="F34" i="11"/>
  <c r="J33" i="11"/>
  <c r="H33" i="11"/>
  <c r="F33" i="11"/>
  <c r="J32" i="11"/>
  <c r="H32" i="11"/>
  <c r="F32" i="11"/>
  <c r="J31" i="11"/>
  <c r="H31" i="11"/>
  <c r="F31" i="11"/>
  <c r="J30" i="11"/>
  <c r="H30" i="11"/>
  <c r="F30" i="11"/>
  <c r="J29" i="11"/>
  <c r="H29" i="11"/>
  <c r="F29" i="11"/>
  <c r="J28" i="11"/>
  <c r="H28" i="11"/>
  <c r="F28" i="11"/>
  <c r="J27" i="11"/>
  <c r="H27" i="11"/>
  <c r="F27" i="11"/>
  <c r="J26" i="11"/>
  <c r="H26" i="11"/>
  <c r="F26" i="11"/>
  <c r="J25" i="11"/>
  <c r="H25" i="11"/>
  <c r="F25" i="11"/>
  <c r="J24" i="11"/>
  <c r="H24" i="11"/>
  <c r="F24" i="11"/>
  <c r="J23" i="11"/>
  <c r="H23" i="11"/>
  <c r="F23" i="11"/>
  <c r="J22" i="11"/>
  <c r="H22" i="11"/>
  <c r="F22" i="11"/>
  <c r="J21" i="11"/>
  <c r="H21" i="11"/>
  <c r="F21" i="11"/>
  <c r="J20" i="11"/>
  <c r="H20" i="11"/>
  <c r="F20" i="11"/>
  <c r="J19" i="11"/>
  <c r="H19" i="11"/>
  <c r="F19" i="11"/>
  <c r="J18" i="11"/>
  <c r="H18" i="11"/>
  <c r="F18" i="11"/>
  <c r="J17" i="11"/>
  <c r="H17" i="11"/>
  <c r="F17" i="11"/>
  <c r="J16" i="11"/>
  <c r="H16" i="11"/>
  <c r="F16" i="11"/>
  <c r="J15" i="11"/>
  <c r="H15" i="11"/>
  <c r="F15" i="11"/>
  <c r="J14" i="11"/>
  <c r="H14" i="11"/>
  <c r="F14" i="11"/>
  <c r="J13" i="11"/>
  <c r="H13" i="11"/>
  <c r="F13" i="11"/>
  <c r="J12" i="11"/>
  <c r="H12" i="11"/>
  <c r="F12" i="11"/>
  <c r="J11" i="11"/>
  <c r="H11" i="11"/>
  <c r="F11" i="11"/>
  <c r="J10" i="11"/>
  <c r="H10" i="11"/>
  <c r="F10" i="11"/>
  <c r="J9" i="11"/>
  <c r="H9" i="11"/>
  <c r="F9" i="11"/>
  <c r="J8" i="11"/>
  <c r="H8" i="11"/>
  <c r="F8" i="11"/>
  <c r="J7" i="11"/>
  <c r="H7" i="11"/>
  <c r="F7" i="11"/>
  <c r="J6" i="11"/>
  <c r="H6" i="11"/>
  <c r="F6" i="11"/>
  <c r="J5" i="11"/>
  <c r="H5" i="11"/>
  <c r="F5" i="11"/>
  <c r="AK38" i="6"/>
  <c r="AL36" i="6" s="1"/>
  <c r="AI38" i="6"/>
  <c r="AJ34" i="6" s="1"/>
  <c r="AG38" i="6"/>
  <c r="AH33" i="6" s="1"/>
  <c r="AE38" i="6"/>
  <c r="AF31" i="6" s="1"/>
  <c r="AC38" i="6"/>
  <c r="AA38" i="6"/>
  <c r="AB36" i="6" s="1"/>
  <c r="Y38" i="6"/>
  <c r="W38" i="6"/>
  <c r="X34" i="6" s="1"/>
  <c r="U38" i="6"/>
  <c r="S38" i="6"/>
  <c r="T34" i="6" s="1"/>
  <c r="Q38" i="6"/>
  <c r="R30" i="6" s="1"/>
  <c r="O38" i="6"/>
  <c r="M38" i="6"/>
  <c r="N36" i="6" s="1"/>
  <c r="K38" i="6"/>
  <c r="L29" i="6" s="1"/>
  <c r="I38" i="6"/>
  <c r="J31" i="6" s="1"/>
  <c r="G38" i="6"/>
  <c r="H31" i="6" s="1"/>
  <c r="E38" i="6"/>
  <c r="F33" i="6" s="1"/>
  <c r="AD36" i="6"/>
  <c r="V36" i="6"/>
  <c r="AD35" i="6"/>
  <c r="V35" i="6"/>
  <c r="R35" i="6"/>
  <c r="Z34" i="6"/>
  <c r="AD33" i="6"/>
  <c r="V33" i="6"/>
  <c r="N33" i="6"/>
  <c r="AD32" i="6"/>
  <c r="V32" i="6"/>
  <c r="N32" i="6"/>
  <c r="AD31" i="6"/>
  <c r="V31" i="6"/>
  <c r="N31" i="6"/>
  <c r="AB30" i="6"/>
  <c r="AD28" i="6"/>
  <c r="V28" i="6"/>
  <c r="N28" i="6"/>
  <c r="AD27" i="6"/>
  <c r="AB27" i="6"/>
  <c r="V27" i="6"/>
  <c r="N27" i="6"/>
  <c r="AD26" i="6"/>
  <c r="V26" i="6"/>
  <c r="N26" i="6"/>
  <c r="AD24" i="6"/>
  <c r="V24" i="6"/>
  <c r="N24" i="6"/>
  <c r="AK19" i="6"/>
  <c r="AL15" i="6" s="1"/>
  <c r="AI19" i="6"/>
  <c r="AJ15" i="6" s="1"/>
  <c r="AG19" i="6"/>
  <c r="AH8" i="6" s="1"/>
  <c r="AE19" i="6"/>
  <c r="AF12" i="6" s="1"/>
  <c r="AC19" i="6"/>
  <c r="AD10" i="6" s="1"/>
  <c r="AA19" i="6"/>
  <c r="AB15" i="6" s="1"/>
  <c r="Y19" i="6"/>
  <c r="Z14" i="6" s="1"/>
  <c r="W19" i="6"/>
  <c r="X6" i="6" s="1"/>
  <c r="U19" i="6"/>
  <c r="V13" i="6" s="1"/>
  <c r="S19" i="6"/>
  <c r="T8" i="6" s="1"/>
  <c r="Q19" i="6"/>
  <c r="R6" i="6" s="1"/>
  <c r="O19" i="6"/>
  <c r="P9" i="6" s="1"/>
  <c r="M19" i="6"/>
  <c r="N17" i="6" s="1"/>
  <c r="K19" i="6"/>
  <c r="L12" i="6" s="1"/>
  <c r="I19" i="6"/>
  <c r="J7" i="6" s="1"/>
  <c r="G19" i="6"/>
  <c r="H10" i="6" s="1"/>
  <c r="E19" i="6"/>
  <c r="F15" i="6" s="1"/>
  <c r="AH17" i="6"/>
  <c r="AD17" i="6"/>
  <c r="R17" i="6"/>
  <c r="V15" i="6"/>
  <c r="AD14" i="6"/>
  <c r="AJ12" i="6"/>
  <c r="R12" i="6"/>
  <c r="AB11" i="6"/>
  <c r="J11" i="6"/>
  <c r="AL9" i="6"/>
  <c r="AB8" i="6"/>
  <c r="AL7" i="6"/>
  <c r="AD7" i="6"/>
  <c r="AB6" i="6"/>
  <c r="L6" i="6"/>
  <c r="V5" i="6"/>
  <c r="F5" i="6"/>
  <c r="T10" i="6" l="1"/>
  <c r="H25" i="6"/>
  <c r="AL28" i="6"/>
  <c r="AL33" i="6"/>
  <c r="F31" i="6"/>
  <c r="F35" i="6"/>
  <c r="N35" i="6"/>
  <c r="AL26" i="6"/>
  <c r="AL24" i="6"/>
  <c r="F27" i="6"/>
  <c r="AL31" i="6"/>
  <c r="F32" i="6"/>
  <c r="AL35" i="6"/>
  <c r="F36" i="6"/>
  <c r="F26" i="6"/>
  <c r="L36" i="6"/>
  <c r="N7" i="6"/>
  <c r="F24" i="6"/>
  <c r="AL27" i="6"/>
  <c r="AL32" i="6"/>
  <c r="F28" i="6"/>
  <c r="H48" i="12"/>
  <c r="F48" i="12"/>
  <c r="AL5" i="6"/>
  <c r="AF6" i="6"/>
  <c r="AJ7" i="6"/>
  <c r="AB10" i="6"/>
  <c r="AD11" i="6"/>
  <c r="AL13" i="6"/>
  <c r="AF17" i="6"/>
  <c r="H24" i="6"/>
  <c r="X16" i="6"/>
  <c r="T6" i="6"/>
  <c r="T7" i="6"/>
  <c r="L8" i="6"/>
  <c r="L10" i="6"/>
  <c r="L11" i="6"/>
  <c r="T12" i="6"/>
  <c r="T15" i="6"/>
  <c r="AJ25" i="6"/>
  <c r="F9" i="6"/>
  <c r="V11" i="6"/>
  <c r="N13" i="6"/>
  <c r="N14" i="6"/>
  <c r="N15" i="6"/>
  <c r="X31" i="6"/>
  <c r="N5" i="6"/>
  <c r="H6" i="6"/>
  <c r="N9" i="6"/>
  <c r="F11" i="6"/>
  <c r="AD13" i="6"/>
  <c r="V14" i="6"/>
  <c r="R16" i="6"/>
  <c r="V17" i="6"/>
  <c r="AL17" i="6"/>
  <c r="AI39" i="6"/>
  <c r="AI41" i="6" s="1"/>
  <c r="AB28" i="6"/>
  <c r="AD5" i="6"/>
  <c r="F7" i="6"/>
  <c r="V9" i="6"/>
  <c r="AL11" i="6"/>
  <c r="F13" i="6"/>
  <c r="F14" i="6"/>
  <c r="AL14" i="6"/>
  <c r="AD15" i="6"/>
  <c r="F17" i="6"/>
  <c r="X24" i="6"/>
  <c r="T25" i="6"/>
  <c r="L27" i="6"/>
  <c r="T28" i="6"/>
  <c r="AJ28" i="6"/>
  <c r="AJ32" i="6"/>
  <c r="R15" i="6"/>
  <c r="R14" i="6"/>
  <c r="R11" i="6"/>
  <c r="R7" i="6"/>
  <c r="R13" i="6"/>
  <c r="R9" i="6"/>
  <c r="AH14" i="6"/>
  <c r="AH7" i="6"/>
  <c r="AH13" i="6"/>
  <c r="AH10" i="6"/>
  <c r="AH9" i="6"/>
  <c r="AH6" i="6"/>
  <c r="AF35" i="6"/>
  <c r="H34" i="6"/>
  <c r="H33" i="6"/>
  <c r="H27" i="6"/>
  <c r="H26" i="6"/>
  <c r="H29" i="6"/>
  <c r="H28" i="6"/>
  <c r="P35" i="6"/>
  <c r="P31" i="6"/>
  <c r="P25" i="6"/>
  <c r="P33" i="6"/>
  <c r="P32" i="6"/>
  <c r="P27" i="6"/>
  <c r="P26" i="6"/>
  <c r="X36" i="6"/>
  <c r="X35" i="6"/>
  <c r="X30" i="6"/>
  <c r="Q39" i="6"/>
  <c r="Q41" i="6" s="1"/>
  <c r="J5" i="6"/>
  <c r="Z5" i="6"/>
  <c r="Z7" i="6"/>
  <c r="Z9" i="6"/>
  <c r="J10" i="6"/>
  <c r="J13" i="6"/>
  <c r="J15" i="6"/>
  <c r="X26" i="6"/>
  <c r="X27" i="6"/>
  <c r="X32" i="6"/>
  <c r="X33" i="6"/>
  <c r="AF36" i="6"/>
  <c r="J35" i="6"/>
  <c r="J25" i="6"/>
  <c r="J24" i="6"/>
  <c r="R31" i="6"/>
  <c r="R33" i="6"/>
  <c r="R26" i="6"/>
  <c r="R34" i="6"/>
  <c r="R24" i="6"/>
  <c r="Y39" i="6"/>
  <c r="Y41" i="6" s="1"/>
  <c r="Z35" i="6"/>
  <c r="Z30" i="6"/>
  <c r="Z33" i="6"/>
  <c r="Z31" i="6"/>
  <c r="Z25" i="6"/>
  <c r="Z24" i="6"/>
  <c r="AH34" i="6"/>
  <c r="AH35" i="6"/>
  <c r="AH30" i="6"/>
  <c r="AH24" i="6"/>
  <c r="AG39" i="6"/>
  <c r="AG41" i="6" s="1"/>
  <c r="J6" i="6"/>
  <c r="R8" i="6"/>
  <c r="AF9" i="6"/>
  <c r="AF10" i="6"/>
  <c r="AH11" i="6"/>
  <c r="AH12" i="6"/>
  <c r="AH15" i="6"/>
  <c r="AH16" i="6"/>
  <c r="P24" i="6"/>
  <c r="AF24" i="6"/>
  <c r="X25" i="6"/>
  <c r="J26" i="6"/>
  <c r="X28" i="6"/>
  <c r="AF30" i="6"/>
  <c r="H32" i="6"/>
  <c r="J33" i="6"/>
  <c r="J34" i="6"/>
  <c r="P36" i="6"/>
  <c r="J16" i="6"/>
  <c r="J9" i="6"/>
  <c r="J8" i="6"/>
  <c r="J17" i="6"/>
  <c r="J12" i="6"/>
  <c r="Z10" i="6"/>
  <c r="Z8" i="6"/>
  <c r="Z6" i="6"/>
  <c r="Z17" i="6"/>
  <c r="Z16" i="6"/>
  <c r="Z15" i="6"/>
  <c r="Z12" i="6"/>
  <c r="AF32" i="6"/>
  <c r="AF28" i="6"/>
  <c r="AF27" i="6"/>
  <c r="AF26" i="6"/>
  <c r="AF25" i="6"/>
  <c r="AF34" i="6"/>
  <c r="R5" i="6"/>
  <c r="AH5" i="6"/>
  <c r="R10" i="6"/>
  <c r="Z11" i="6"/>
  <c r="Z13" i="6"/>
  <c r="J14" i="6"/>
  <c r="H13" i="6"/>
  <c r="H16" i="6"/>
  <c r="H8" i="6"/>
  <c r="P17" i="6"/>
  <c r="P12" i="6"/>
  <c r="P10" i="6"/>
  <c r="P6" i="6"/>
  <c r="X13" i="6"/>
  <c r="X10" i="6"/>
  <c r="X8" i="6"/>
  <c r="AH25" i="6"/>
  <c r="AH26" i="6"/>
  <c r="P28" i="6"/>
  <c r="P30" i="6"/>
  <c r="AH31" i="6"/>
  <c r="AF33" i="6"/>
  <c r="P34" i="6"/>
  <c r="H35" i="6"/>
  <c r="H36" i="6"/>
  <c r="AJ6" i="6"/>
  <c r="AJ10" i="6"/>
  <c r="AB16" i="6"/>
  <c r="L24" i="6"/>
  <c r="T24" i="6"/>
  <c r="AB24" i="6"/>
  <c r="AJ24" i="6"/>
  <c r="L28" i="6"/>
  <c r="T32" i="6"/>
  <c r="L16" i="6"/>
  <c r="H15" i="6"/>
  <c r="H11" i="6"/>
  <c r="P15" i="6"/>
  <c r="P11" i="6"/>
  <c r="P7" i="6"/>
  <c r="X15" i="6"/>
  <c r="X11" i="6"/>
  <c r="X7" i="6"/>
  <c r="AF15" i="6"/>
  <c r="AF11" i="6"/>
  <c r="AF7" i="6"/>
  <c r="L35" i="6"/>
  <c r="L31" i="6"/>
  <c r="L26" i="6"/>
  <c r="T35" i="6"/>
  <c r="T31" i="6"/>
  <c r="T26" i="6"/>
  <c r="AB35" i="6"/>
  <c r="AB31" i="6"/>
  <c r="AB26" i="6"/>
  <c r="AJ35" i="6"/>
  <c r="AJ31" i="6"/>
  <c r="AJ26" i="6"/>
  <c r="K39" i="6"/>
  <c r="K41" i="6" s="1"/>
  <c r="W39" i="6"/>
  <c r="W41" i="6" s="1"/>
  <c r="H5" i="6"/>
  <c r="P5" i="6"/>
  <c r="X5" i="6"/>
  <c r="AF5" i="6"/>
  <c r="F6" i="6"/>
  <c r="N6" i="6"/>
  <c r="V6" i="6"/>
  <c r="AD6" i="6"/>
  <c r="AL6" i="6"/>
  <c r="L7" i="6"/>
  <c r="V7" i="6"/>
  <c r="AF8" i="6"/>
  <c r="H9" i="6"/>
  <c r="AD9" i="6"/>
  <c r="F10" i="6"/>
  <c r="N10" i="6"/>
  <c r="V10" i="6"/>
  <c r="AL10" i="6"/>
  <c r="N11" i="6"/>
  <c r="AJ11" i="6"/>
  <c r="X12" i="6"/>
  <c r="AF13" i="6"/>
  <c r="H14" i="6"/>
  <c r="P14" i="6"/>
  <c r="X14" i="6"/>
  <c r="AF14" i="6"/>
  <c r="P16" i="6"/>
  <c r="AJ16" i="6"/>
  <c r="X17" i="6"/>
  <c r="R25" i="6"/>
  <c r="AB25" i="6"/>
  <c r="Z26" i="6"/>
  <c r="AJ27" i="6"/>
  <c r="J28" i="6"/>
  <c r="R28" i="6"/>
  <c r="Z28" i="6"/>
  <c r="AH28" i="6"/>
  <c r="J29" i="6"/>
  <c r="T30" i="6"/>
  <c r="AB32" i="6"/>
  <c r="L33" i="6"/>
  <c r="T33" i="6"/>
  <c r="AB33" i="6"/>
  <c r="AJ33" i="6"/>
  <c r="L34" i="6"/>
  <c r="T36" i="6"/>
  <c r="F34" i="6"/>
  <c r="F29" i="6"/>
  <c r="F25" i="6"/>
  <c r="N34" i="6"/>
  <c r="N30" i="6"/>
  <c r="N25" i="6"/>
  <c r="V34" i="6"/>
  <c r="V30" i="6"/>
  <c r="V25" i="6"/>
  <c r="AD34" i="6"/>
  <c r="AD30" i="6"/>
  <c r="AD25" i="6"/>
  <c r="AL34" i="6"/>
  <c r="AL30" i="6"/>
  <c r="AL25" i="6"/>
  <c r="O39" i="6"/>
  <c r="O41" i="6" s="1"/>
  <c r="L17" i="6"/>
  <c r="L13" i="6"/>
  <c r="L9" i="6"/>
  <c r="T17" i="6"/>
  <c r="T13" i="6"/>
  <c r="T9" i="6"/>
  <c r="AB17" i="6"/>
  <c r="AB13" i="6"/>
  <c r="AB9" i="6"/>
  <c r="AJ17" i="6"/>
  <c r="AJ13" i="6"/>
  <c r="AJ9" i="6"/>
  <c r="G39" i="6"/>
  <c r="AA39" i="6"/>
  <c r="AA41" i="6" s="1"/>
  <c r="L5" i="6"/>
  <c r="T5" i="6"/>
  <c r="AB5" i="6"/>
  <c r="AJ5" i="6"/>
  <c r="H7" i="6"/>
  <c r="AB7" i="6"/>
  <c r="P8" i="6"/>
  <c r="AJ8" i="6"/>
  <c r="X9" i="6"/>
  <c r="T11" i="6"/>
  <c r="H12" i="6"/>
  <c r="AB12" i="6"/>
  <c r="P13" i="6"/>
  <c r="L14" i="6"/>
  <c r="T14" i="6"/>
  <c r="AB14" i="6"/>
  <c r="AJ14" i="6"/>
  <c r="L15" i="6"/>
  <c r="T16" i="6"/>
  <c r="AF16" i="6"/>
  <c r="H17" i="6"/>
  <c r="E39" i="6"/>
  <c r="F16" i="6"/>
  <c r="F12" i="6"/>
  <c r="F8" i="6"/>
  <c r="M39" i="6"/>
  <c r="M41" i="6" s="1"/>
  <c r="N16" i="6"/>
  <c r="N12" i="6"/>
  <c r="N8" i="6"/>
  <c r="U39" i="6"/>
  <c r="U41" i="6" s="1"/>
  <c r="V16" i="6"/>
  <c r="V12" i="6"/>
  <c r="V8" i="6"/>
  <c r="AC39" i="6"/>
  <c r="AC41" i="6" s="1"/>
  <c r="AD16" i="6"/>
  <c r="AD12" i="6"/>
  <c r="AD8" i="6"/>
  <c r="AL16" i="6"/>
  <c r="AL12" i="6"/>
  <c r="AL8" i="6"/>
  <c r="L25" i="6"/>
  <c r="T27" i="6"/>
  <c r="AJ30" i="6"/>
  <c r="L32" i="6"/>
  <c r="AB34" i="6"/>
  <c r="AJ36" i="6"/>
  <c r="J36" i="6"/>
  <c r="J32" i="6"/>
  <c r="J27" i="6"/>
  <c r="R36" i="6"/>
  <c r="R32" i="6"/>
  <c r="R27" i="6"/>
  <c r="Z36" i="6"/>
  <c r="Z32" i="6"/>
  <c r="Z27" i="6"/>
  <c r="AH36" i="6"/>
  <c r="AH32" i="6"/>
  <c r="AH27" i="6"/>
  <c r="I39" i="6"/>
  <c r="S39" i="6"/>
  <c r="S41" i="6" s="1"/>
  <c r="AE39" i="6"/>
  <c r="AE41" i="6" s="1"/>
  <c r="AK39" i="6"/>
  <c r="AK41" i="6" s="1"/>
  <c r="J46" i="8" l="1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I48" i="4" l="1"/>
  <c r="G48" i="4"/>
  <c r="E48" i="4"/>
  <c r="D48" i="4"/>
  <c r="H48" i="4" l="1"/>
  <c r="J48" i="4"/>
  <c r="F48" i="4"/>
</calcChain>
</file>

<file path=xl/sharedStrings.xml><?xml version="1.0" encoding="utf-8"?>
<sst xmlns="http://schemas.openxmlformats.org/spreadsheetml/2006/main" count="583" uniqueCount="285">
  <si>
    <t>全国国民健康保険事業年報より大阪社保協作成</t>
    <rPh sb="0" eb="2">
      <t>ゼンコク</t>
    </rPh>
    <rPh sb="2" eb="4">
      <t>コクミン</t>
    </rPh>
    <rPh sb="4" eb="6">
      <t>ケンコウ</t>
    </rPh>
    <rPh sb="6" eb="8">
      <t>ホケン</t>
    </rPh>
    <rPh sb="8" eb="12">
      <t>ジギョウネンポウ</t>
    </rPh>
    <rPh sb="14" eb="16">
      <t>オオサカ</t>
    </rPh>
    <rPh sb="16" eb="18">
      <t>シャホ</t>
    </rPh>
    <rPh sb="18" eb="19">
      <t>キョウ</t>
    </rPh>
    <rPh sb="19" eb="21">
      <t>サクセイ</t>
    </rPh>
    <phoneticPr fontId="2"/>
  </si>
  <si>
    <t>保険者名</t>
    <rPh sb="0" eb="3">
      <t>ホケンシャ</t>
    </rPh>
    <rPh sb="3" eb="4">
      <t>ナ</t>
    </rPh>
    <phoneticPr fontId="2"/>
  </si>
  <si>
    <t>加入者数</t>
    <rPh sb="0" eb="3">
      <t>カニュウシャ</t>
    </rPh>
    <rPh sb="3" eb="4">
      <t>スウ</t>
    </rPh>
    <phoneticPr fontId="2"/>
  </si>
  <si>
    <t>収支</t>
    <rPh sb="0" eb="2">
      <t>シュウシ</t>
    </rPh>
    <phoneticPr fontId="2"/>
  </si>
  <si>
    <t>一般会計法定外繰入</t>
    <rPh sb="0" eb="4">
      <t>イッパンカイケイ</t>
    </rPh>
    <rPh sb="4" eb="7">
      <t>ホウテイガイ</t>
    </rPh>
    <rPh sb="7" eb="8">
      <t>ク</t>
    </rPh>
    <rPh sb="8" eb="9">
      <t>イ</t>
    </rPh>
    <phoneticPr fontId="2"/>
  </si>
  <si>
    <t>基金残高</t>
    <rPh sb="0" eb="4">
      <t>キキンザンダカ</t>
    </rPh>
    <phoneticPr fontId="2"/>
  </si>
  <si>
    <t>金額</t>
    <rPh sb="0" eb="2">
      <t>キンガク</t>
    </rPh>
    <phoneticPr fontId="2"/>
  </si>
  <si>
    <t>一人当</t>
    <rPh sb="0" eb="3">
      <t>ヒトリア</t>
    </rPh>
    <phoneticPr fontId="2"/>
  </si>
  <si>
    <t>金額　</t>
    <rPh sb="0" eb="2">
      <t>キンガク</t>
    </rPh>
    <phoneticPr fontId="2"/>
  </si>
  <si>
    <t>太子町</t>
  </si>
  <si>
    <t>国民健康保険事業報告より寺内作成</t>
    <rPh sb="0" eb="6">
      <t>コ</t>
    </rPh>
    <rPh sb="6" eb="8">
      <t>ジギョウ</t>
    </rPh>
    <rPh sb="8" eb="10">
      <t>ホウコク</t>
    </rPh>
    <rPh sb="12" eb="14">
      <t>テラウチ</t>
    </rPh>
    <rPh sb="14" eb="16">
      <t>サクセイ</t>
    </rPh>
    <phoneticPr fontId="7"/>
  </si>
  <si>
    <r>
      <t>収入　</t>
    </r>
    <r>
      <rPr>
        <sz val="8"/>
        <rFont val="ＭＳ Ｐゴシック"/>
        <family val="3"/>
        <charset val="128"/>
      </rPr>
      <t>単位：億円</t>
    </r>
    <phoneticPr fontId="7"/>
  </si>
  <si>
    <t>科目</t>
  </si>
  <si>
    <t>平成17年度</t>
    <phoneticPr fontId="7"/>
  </si>
  <si>
    <t>平成18年度</t>
    <phoneticPr fontId="7"/>
  </si>
  <si>
    <t>平成19年度</t>
    <phoneticPr fontId="7"/>
  </si>
  <si>
    <t>平成20年度</t>
    <phoneticPr fontId="7"/>
  </si>
  <si>
    <t>平成21年度</t>
  </si>
  <si>
    <t>平成22年度</t>
    <phoneticPr fontId="7"/>
  </si>
  <si>
    <t>平成23年度</t>
  </si>
  <si>
    <t>平成24年度</t>
  </si>
  <si>
    <t>平成25年度</t>
  </si>
  <si>
    <t>平成26年度</t>
  </si>
  <si>
    <t>平成27年度</t>
    <phoneticPr fontId="7"/>
  </si>
  <si>
    <t>平成28年度</t>
    <phoneticPr fontId="7"/>
  </si>
  <si>
    <t>平成29年度</t>
  </si>
  <si>
    <t>平成30年度</t>
  </si>
  <si>
    <t>令和1年度</t>
    <rPh sb="0" eb="2">
      <t>レイワ</t>
    </rPh>
    <phoneticPr fontId="2"/>
  </si>
  <si>
    <t>令和2年度</t>
    <rPh sb="0" eb="2">
      <t>レイワ</t>
    </rPh>
    <phoneticPr fontId="2"/>
  </si>
  <si>
    <t>2005年度</t>
    <rPh sb="4" eb="6">
      <t>ネンド</t>
    </rPh>
    <phoneticPr fontId="7"/>
  </si>
  <si>
    <t>2006年度</t>
    <rPh sb="4" eb="6">
      <t>ネンド</t>
    </rPh>
    <phoneticPr fontId="7"/>
  </si>
  <si>
    <t>2007年度</t>
    <rPh sb="4" eb="6">
      <t>ネンド</t>
    </rPh>
    <phoneticPr fontId="7"/>
  </si>
  <si>
    <t>2008年度</t>
    <rPh sb="4" eb="6">
      <t>ネンド</t>
    </rPh>
    <phoneticPr fontId="7"/>
  </si>
  <si>
    <t>2009年度</t>
    <rPh sb="4" eb="6">
      <t>ネンド</t>
    </rPh>
    <phoneticPr fontId="7"/>
  </si>
  <si>
    <t>2010年度</t>
    <rPh sb="4" eb="6">
      <t>ネンド</t>
    </rPh>
    <phoneticPr fontId="7"/>
  </si>
  <si>
    <t>2011年度</t>
    <rPh sb="4" eb="6">
      <t>ネンド</t>
    </rPh>
    <phoneticPr fontId="7"/>
  </si>
  <si>
    <t>2012年度</t>
    <rPh sb="4" eb="6">
      <t>ネンド</t>
    </rPh>
    <phoneticPr fontId="7"/>
  </si>
  <si>
    <t>2013年度</t>
    <rPh sb="4" eb="6">
      <t>ネンド</t>
    </rPh>
    <phoneticPr fontId="7"/>
  </si>
  <si>
    <t>2014年度</t>
    <rPh sb="4" eb="6">
      <t>ネンド</t>
    </rPh>
    <phoneticPr fontId="7"/>
  </si>
  <si>
    <t>2015年度</t>
    <rPh sb="4" eb="6">
      <t>ネンド</t>
    </rPh>
    <phoneticPr fontId="7"/>
  </si>
  <si>
    <t>2016年度</t>
    <rPh sb="4" eb="6">
      <t>ネンド</t>
    </rPh>
    <phoneticPr fontId="7"/>
  </si>
  <si>
    <t>2017年度</t>
    <rPh sb="4" eb="6">
      <t>ネンド</t>
    </rPh>
    <phoneticPr fontId="7"/>
  </si>
  <si>
    <t>2018年度</t>
    <rPh sb="4" eb="6">
      <t>ネンド</t>
    </rPh>
    <phoneticPr fontId="7"/>
  </si>
  <si>
    <t>2019年度</t>
    <rPh sb="4" eb="6">
      <t>ネンド</t>
    </rPh>
    <phoneticPr fontId="7"/>
  </si>
  <si>
    <t>2020年度</t>
    <rPh sb="4" eb="6">
      <t>ネンド</t>
    </rPh>
    <phoneticPr fontId="7"/>
  </si>
  <si>
    <t>（実績）</t>
  </si>
  <si>
    <t>構成比</t>
  </si>
  <si>
    <t>(実績)</t>
    <rPh sb="1" eb="3">
      <t>ジッセキ</t>
    </rPh>
    <phoneticPr fontId="7"/>
  </si>
  <si>
    <t>単年度収入（経常収入）</t>
  </si>
  <si>
    <t>保険料（税）</t>
  </si>
  <si>
    <t>国庫支出金</t>
  </si>
  <si>
    <t>療養給付費交付金</t>
  </si>
  <si>
    <t>前期高齢者交付金</t>
  </si>
  <si>
    <t>都道府県支出金</t>
  </si>
  <si>
    <t>一般会計繰入金（法定分）　　</t>
  </si>
  <si>
    <t>一般会計繰入金（法定外）　　</t>
  </si>
  <si>
    <t>共同事業交付金</t>
  </si>
  <si>
    <t>直診勘定繰入金</t>
  </si>
  <si>
    <t>その他</t>
  </si>
  <si>
    <t>基金繰入（取崩）金</t>
  </si>
  <si>
    <t>（前年度からの）繰越金</t>
  </si>
  <si>
    <t>市町村債</t>
  </si>
  <si>
    <t>財政安定化基金返還金</t>
    <rPh sb="0" eb="5">
      <t>ザイセイアンテイカ</t>
    </rPh>
    <rPh sb="5" eb="7">
      <t>キキン</t>
    </rPh>
    <rPh sb="7" eb="10">
      <t>ヘンカンキン</t>
    </rPh>
    <phoneticPr fontId="2"/>
  </si>
  <si>
    <t>合計（収入総額）</t>
  </si>
  <si>
    <r>
      <t>支出　　</t>
    </r>
    <r>
      <rPr>
        <sz val="8"/>
        <rFont val="ＭＳ Ｐゴシック"/>
        <family val="3"/>
        <charset val="128"/>
      </rPr>
      <t>単位：億円</t>
    </r>
    <phoneticPr fontId="7"/>
  </si>
  <si>
    <t>平成17年度</t>
  </si>
  <si>
    <t>平成18年度</t>
  </si>
  <si>
    <t>平成23年度</t>
    <phoneticPr fontId="7"/>
  </si>
  <si>
    <t>平成27年度</t>
  </si>
  <si>
    <t>平成28年度</t>
  </si>
  <si>
    <t>（実績）</t>
    <phoneticPr fontId="7"/>
  </si>
  <si>
    <t>単年度支出（経常支出）</t>
  </si>
  <si>
    <t>総務費</t>
  </si>
  <si>
    <t>保険給付費</t>
  </si>
  <si>
    <t>後期高齢者支援金</t>
  </si>
  <si>
    <t>前期高齢者納付金</t>
  </si>
  <si>
    <t>老人保健拠出金</t>
  </si>
  <si>
    <t>介護納付金</t>
  </si>
  <si>
    <t>保健事業費</t>
  </si>
  <si>
    <t>共同事業拠出金</t>
  </si>
  <si>
    <t>直診勘定繰出金</t>
  </si>
  <si>
    <t>基金積立金</t>
  </si>
  <si>
    <t>前年度繰上充用金</t>
  </si>
  <si>
    <t>公債費</t>
  </si>
  <si>
    <t>財政安定化基金貸付金</t>
    <rPh sb="0" eb="2">
      <t>ザイセイ</t>
    </rPh>
    <rPh sb="2" eb="5">
      <t>アンテイカ</t>
    </rPh>
    <rPh sb="5" eb="7">
      <t>キキン</t>
    </rPh>
    <rPh sb="7" eb="9">
      <t>カシツケ</t>
    </rPh>
    <rPh sb="9" eb="10">
      <t>キン</t>
    </rPh>
    <phoneticPr fontId="2"/>
  </si>
  <si>
    <t>合計（支出総額）</t>
    <rPh sb="3" eb="5">
      <t>シシュツ</t>
    </rPh>
    <phoneticPr fontId="2"/>
  </si>
  <si>
    <t>収支決算</t>
  </si>
  <si>
    <t>決算+基金残高</t>
    <rPh sb="0" eb="3">
      <t>ケッサンタス</t>
    </rPh>
    <rPh sb="3" eb="7">
      <t>キキンザンダカ</t>
    </rPh>
    <phoneticPr fontId="2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</si>
  <si>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</si>
  <si>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</si>
  <si>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</si>
  <si>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</si>
  <si>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</si>
  <si>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</si>
  <si>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</si>
  <si>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</si>
  <si>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</si>
  <si>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</si>
  <si>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</si>
  <si>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</si>
  <si>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</si>
  <si>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</si>
  <si>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</si>
  <si>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</si>
  <si>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</si>
  <si>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</si>
  <si>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</si>
  <si>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</si>
  <si>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</si>
  <si>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</si>
  <si>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</si>
  <si>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</si>
  <si>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</si>
  <si>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</si>
  <si>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</si>
  <si>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</si>
  <si>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</si>
  <si>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</si>
  <si>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</si>
  <si>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</si>
  <si>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</si>
  <si>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</si>
  <si>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</si>
  <si>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</si>
  <si>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</si>
  <si>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</si>
  <si>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</si>
  <si>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河南町</t>
  </si>
  <si>
    <t>千早赤阪村</t>
  </si>
  <si>
    <t>大阪狭山市</t>
  </si>
  <si>
    <t>大阪府合計</t>
    <rPh sb="0" eb="3">
      <t>オオサカフ</t>
    </rPh>
    <rPh sb="3" eb="5">
      <t>ゴウケイ</t>
    </rPh>
    <phoneticPr fontId="2"/>
  </si>
  <si>
    <t>市町村名</t>
  </si>
  <si>
    <t>2018年度保険料収納必要額①</t>
  </si>
  <si>
    <t>2019年度保険料収納必要額②</t>
    <phoneticPr fontId="2"/>
  </si>
  <si>
    <t>2020年度保険料収納必要額③</t>
    <phoneticPr fontId="2"/>
  </si>
  <si>
    <t>2021年度保険料収納必要額④</t>
    <phoneticPr fontId="2"/>
  </si>
  <si>
    <t>2022年度保険料収納必要額⑤</t>
    <phoneticPr fontId="2"/>
  </si>
  <si>
    <t>2023年度保険料収納必要額⑥</t>
    <phoneticPr fontId="2"/>
  </si>
  <si>
    <t>2018年①→2023年⑥値上率</t>
    <phoneticPr fontId="2"/>
  </si>
  <si>
    <t>府全体平均</t>
  </si>
  <si>
    <t>　　①現役40歳代夫婦と未成年の子供2人(小学生と中学生)の4人世帯の国保料</t>
    <rPh sb="3" eb="5">
      <t>ゲンエキ</t>
    </rPh>
    <rPh sb="7" eb="9">
      <t>サイダイ</t>
    </rPh>
    <rPh sb="9" eb="11">
      <t>フウフ</t>
    </rPh>
    <rPh sb="12" eb="15">
      <t>ミセイネン</t>
    </rPh>
    <rPh sb="16" eb="18">
      <t>コドモ</t>
    </rPh>
    <rPh sb="19" eb="20">
      <t>ニン</t>
    </rPh>
    <rPh sb="21" eb="24">
      <t>ショウガクセイ</t>
    </rPh>
    <rPh sb="25" eb="28">
      <t>チュウガクセイ</t>
    </rPh>
    <rPh sb="31" eb="32">
      <t>ニン</t>
    </rPh>
    <rPh sb="32" eb="34">
      <t>セタイ</t>
    </rPh>
    <rPh sb="35" eb="37">
      <t>コクホ</t>
    </rPh>
    <rPh sb="37" eb="38">
      <t>リョウ</t>
    </rPh>
    <phoneticPr fontId="7"/>
  </si>
  <si>
    <t>　　②65歳以上74歳以下年金生活者高齢者夫婦のみ世帯</t>
    <rPh sb="5" eb="8">
      <t>サイイジョウ</t>
    </rPh>
    <rPh sb="10" eb="13">
      <t>サイイカ</t>
    </rPh>
    <rPh sb="13" eb="15">
      <t>ネンキン</t>
    </rPh>
    <rPh sb="15" eb="18">
      <t>セイカツシャ</t>
    </rPh>
    <rPh sb="18" eb="21">
      <t>コウレイシャ</t>
    </rPh>
    <rPh sb="21" eb="23">
      <t>フウフ</t>
    </rPh>
    <rPh sb="25" eb="27">
      <t>セタイ</t>
    </rPh>
    <phoneticPr fontId="7"/>
  </si>
  <si>
    <t>所得0</t>
    <rPh sb="0" eb="2">
      <t>ショトク</t>
    </rPh>
    <phoneticPr fontId="7"/>
  </si>
  <si>
    <t>所得50万円</t>
    <rPh sb="0" eb="2">
      <t>ショトク</t>
    </rPh>
    <rPh sb="4" eb="6">
      <t>マンエン</t>
    </rPh>
    <phoneticPr fontId="7"/>
  </si>
  <si>
    <t>所得100万</t>
    <rPh sb="0" eb="2">
      <t>ショトク</t>
    </rPh>
    <rPh sb="5" eb="6">
      <t>マン</t>
    </rPh>
    <phoneticPr fontId="7"/>
  </si>
  <si>
    <t>所得150万</t>
    <rPh sb="0" eb="2">
      <t>ショトク</t>
    </rPh>
    <rPh sb="5" eb="6">
      <t>マン</t>
    </rPh>
    <phoneticPr fontId="7"/>
  </si>
  <si>
    <t>所得200万</t>
    <rPh sb="0" eb="2">
      <t>ショトク</t>
    </rPh>
    <rPh sb="5" eb="6">
      <t>マン</t>
    </rPh>
    <phoneticPr fontId="7"/>
  </si>
  <si>
    <t>所得300万円</t>
    <rPh sb="0" eb="2">
      <t>ショトク</t>
    </rPh>
    <rPh sb="5" eb="7">
      <t>マンエン</t>
    </rPh>
    <phoneticPr fontId="7"/>
  </si>
  <si>
    <t>統一国保料</t>
    <rPh sb="0" eb="4">
      <t>トウイツコクホ</t>
    </rPh>
    <rPh sb="4" eb="5">
      <t>リョウ</t>
    </rPh>
    <phoneticPr fontId="7"/>
  </si>
  <si>
    <t>豊中市</t>
    <rPh sb="2" eb="3">
      <t>シ</t>
    </rPh>
    <phoneticPr fontId="7"/>
  </si>
  <si>
    <t>池田市</t>
    <rPh sb="2" eb="3">
      <t>シ</t>
    </rPh>
    <phoneticPr fontId="7"/>
  </si>
  <si>
    <t>豊能町</t>
    <rPh sb="0" eb="1">
      <t>ユタカ</t>
    </rPh>
    <rPh sb="1" eb="2">
      <t>ノウ</t>
    </rPh>
    <rPh sb="2" eb="3">
      <t>マチ</t>
    </rPh>
    <phoneticPr fontId="7"/>
  </si>
  <si>
    <t>能勢町</t>
    <rPh sb="0" eb="3">
      <t>ノセチョウ</t>
    </rPh>
    <phoneticPr fontId="7"/>
  </si>
  <si>
    <t>箕面市</t>
    <rPh sb="2" eb="3">
      <t>シ</t>
    </rPh>
    <phoneticPr fontId="7"/>
  </si>
  <si>
    <t>高槻市</t>
    <rPh sb="2" eb="3">
      <t>シ</t>
    </rPh>
    <phoneticPr fontId="7"/>
  </si>
  <si>
    <t>島本町</t>
    <rPh sb="0" eb="3">
      <t>シマモトチョウ</t>
    </rPh>
    <phoneticPr fontId="7"/>
  </si>
  <si>
    <t>茨木市</t>
    <rPh sb="2" eb="3">
      <t>シ</t>
    </rPh>
    <phoneticPr fontId="7"/>
  </si>
  <si>
    <t>吹田市</t>
    <rPh sb="2" eb="3">
      <t>シ</t>
    </rPh>
    <phoneticPr fontId="7"/>
  </si>
  <si>
    <t>摂津市</t>
    <rPh sb="2" eb="3">
      <t>シ</t>
    </rPh>
    <phoneticPr fontId="7"/>
  </si>
  <si>
    <t>守口市</t>
    <rPh sb="2" eb="3">
      <t>シ</t>
    </rPh>
    <phoneticPr fontId="7"/>
  </si>
  <si>
    <t>門真市</t>
    <rPh sb="2" eb="3">
      <t>シ</t>
    </rPh>
    <phoneticPr fontId="7"/>
  </si>
  <si>
    <t>大東市</t>
    <rPh sb="2" eb="3">
      <t>シ</t>
    </rPh>
    <phoneticPr fontId="7"/>
  </si>
  <si>
    <t>四條畷市</t>
    <rPh sb="0" eb="3">
      <t>シジョウナワテ</t>
    </rPh>
    <rPh sb="3" eb="4">
      <t>シ</t>
    </rPh>
    <phoneticPr fontId="7"/>
  </si>
  <si>
    <t>寝屋川市</t>
    <rPh sb="3" eb="4">
      <t>シ</t>
    </rPh>
    <phoneticPr fontId="7"/>
  </si>
  <si>
    <t>枚方市</t>
    <rPh sb="0" eb="2">
      <t>ヒラカタ</t>
    </rPh>
    <rPh sb="2" eb="3">
      <t>シ</t>
    </rPh>
    <phoneticPr fontId="7"/>
  </si>
  <si>
    <t>交野市</t>
    <rPh sb="0" eb="2">
      <t>カタノ</t>
    </rPh>
    <rPh sb="2" eb="3">
      <t>シ</t>
    </rPh>
    <phoneticPr fontId="7"/>
  </si>
  <si>
    <t>東大阪市</t>
    <rPh sb="0" eb="3">
      <t>ヒガシオオサカ</t>
    </rPh>
    <rPh sb="3" eb="4">
      <t>シ</t>
    </rPh>
    <phoneticPr fontId="7"/>
  </si>
  <si>
    <t>八尾市</t>
    <rPh sb="2" eb="3">
      <t>シ</t>
    </rPh>
    <phoneticPr fontId="7"/>
  </si>
  <si>
    <t>柏原市</t>
    <rPh sb="2" eb="3">
      <t>シ</t>
    </rPh>
    <phoneticPr fontId="7"/>
  </si>
  <si>
    <t>松原市</t>
    <rPh sb="2" eb="3">
      <t>シ</t>
    </rPh>
    <phoneticPr fontId="7"/>
  </si>
  <si>
    <t>羽曳野市</t>
    <rPh sb="3" eb="4">
      <t>シ</t>
    </rPh>
    <phoneticPr fontId="7"/>
  </si>
  <si>
    <t>藤井寺市</t>
    <rPh sb="3" eb="4">
      <t>シ</t>
    </rPh>
    <phoneticPr fontId="7"/>
  </si>
  <si>
    <t>大阪狭山市</t>
    <rPh sb="0" eb="2">
      <t>オオサカ</t>
    </rPh>
    <rPh sb="2" eb="4">
      <t>サヤマ</t>
    </rPh>
    <rPh sb="4" eb="5">
      <t>シ</t>
    </rPh>
    <phoneticPr fontId="7"/>
  </si>
  <si>
    <t>富田林市</t>
    <rPh sb="3" eb="4">
      <t>シ</t>
    </rPh>
    <phoneticPr fontId="7"/>
  </si>
  <si>
    <t>太子町</t>
    <rPh sb="0" eb="2">
      <t>タイシ</t>
    </rPh>
    <rPh sb="2" eb="3">
      <t>チョウ</t>
    </rPh>
    <phoneticPr fontId="7"/>
  </si>
  <si>
    <t>河南町</t>
    <rPh sb="0" eb="2">
      <t>カナン</t>
    </rPh>
    <rPh sb="2" eb="3">
      <t>チョウ</t>
    </rPh>
    <phoneticPr fontId="7"/>
  </si>
  <si>
    <t>千早赤阪村</t>
    <rPh sb="0" eb="5">
      <t>チハヤアカサカムラ</t>
    </rPh>
    <phoneticPr fontId="7"/>
  </si>
  <si>
    <t>河内長野市</t>
    <rPh sb="4" eb="5">
      <t>シ</t>
    </rPh>
    <phoneticPr fontId="7"/>
  </si>
  <si>
    <t>堺市</t>
    <rPh sb="0" eb="1">
      <t>サカイ</t>
    </rPh>
    <rPh sb="1" eb="2">
      <t>シ</t>
    </rPh>
    <phoneticPr fontId="7"/>
  </si>
  <si>
    <t>集計中</t>
    <rPh sb="0" eb="3">
      <t>シュウケイチュウ</t>
    </rPh>
    <phoneticPr fontId="7"/>
  </si>
  <si>
    <t>和泉市</t>
    <rPh sb="2" eb="3">
      <t>シ</t>
    </rPh>
    <phoneticPr fontId="7"/>
  </si>
  <si>
    <t>高石市</t>
    <rPh sb="0" eb="3">
      <t>タカイシシ</t>
    </rPh>
    <phoneticPr fontId="7"/>
  </si>
  <si>
    <t>泉大津市</t>
    <rPh sb="3" eb="4">
      <t>シ</t>
    </rPh>
    <phoneticPr fontId="7"/>
  </si>
  <si>
    <t>忠岡町</t>
    <rPh sb="0" eb="2">
      <t>タダオカ</t>
    </rPh>
    <rPh sb="2" eb="3">
      <t>チョウ</t>
    </rPh>
    <phoneticPr fontId="7"/>
  </si>
  <si>
    <t>岸和田市</t>
    <rPh sb="3" eb="4">
      <t>シ</t>
    </rPh>
    <phoneticPr fontId="7"/>
  </si>
  <si>
    <t>貝塚市</t>
    <rPh sb="2" eb="3">
      <t>シ</t>
    </rPh>
    <phoneticPr fontId="7"/>
  </si>
  <si>
    <t>泉佐野市</t>
    <rPh sb="3" eb="4">
      <t>シ</t>
    </rPh>
    <phoneticPr fontId="7"/>
  </si>
  <si>
    <t>田尻町</t>
    <rPh sb="0" eb="3">
      <t>タジリチョウ</t>
    </rPh>
    <phoneticPr fontId="7"/>
  </si>
  <si>
    <t>熊取町</t>
    <rPh sb="0" eb="3">
      <t>クマトリチョウ</t>
    </rPh>
    <phoneticPr fontId="7"/>
  </si>
  <si>
    <t>泉南市</t>
    <rPh sb="2" eb="3">
      <t>シ</t>
    </rPh>
    <phoneticPr fontId="7"/>
  </si>
  <si>
    <t>阪南市</t>
    <rPh sb="0" eb="2">
      <t>ハンナン</t>
    </rPh>
    <rPh sb="2" eb="3">
      <t>シ</t>
    </rPh>
    <phoneticPr fontId="7"/>
  </si>
  <si>
    <t>岬町</t>
    <rPh sb="0" eb="2">
      <t>ミサキチョウ</t>
    </rPh>
    <phoneticPr fontId="7"/>
  </si>
  <si>
    <t>２０２１年度国保料（税）</t>
    <rPh sb="4" eb="6">
      <t>ネンド</t>
    </rPh>
    <rPh sb="6" eb="9">
      <t>コクホリョウ</t>
    </rPh>
    <rPh sb="10" eb="11">
      <t>ゼイ</t>
    </rPh>
    <phoneticPr fontId="2"/>
  </si>
  <si>
    <t>２０２２年度国保料（税）</t>
    <rPh sb="4" eb="6">
      <t>ネンド</t>
    </rPh>
    <rPh sb="6" eb="9">
      <t>コクホリョウ</t>
    </rPh>
    <rPh sb="10" eb="11">
      <t>ゼイ</t>
    </rPh>
    <phoneticPr fontId="2"/>
  </si>
  <si>
    <t>政令・中核・県庁所在地都市一覧</t>
    <rPh sb="0" eb="2">
      <t>セイレイ</t>
    </rPh>
    <rPh sb="3" eb="5">
      <t>チュウカク</t>
    </rPh>
    <rPh sb="6" eb="8">
      <t>ケンチョウ</t>
    </rPh>
    <rPh sb="8" eb="11">
      <t>ショザイチ</t>
    </rPh>
    <rPh sb="11" eb="13">
      <t>トシ</t>
    </rPh>
    <rPh sb="13" eb="15">
      <t>イチラン</t>
    </rPh>
    <phoneticPr fontId="2"/>
  </si>
  <si>
    <t>単身世帯（70歳代）、所得0円　　　　　　　　　　※7割軽減世帯</t>
  </si>
  <si>
    <t>単身世帯（70歳代）、所得100万円　　　　　※軽減なし世帯</t>
  </si>
  <si>
    <t>北海道（３）</t>
  </si>
  <si>
    <t>札幌市</t>
  </si>
  <si>
    <t>函館市</t>
  </si>
  <si>
    <t>旭川市</t>
  </si>
  <si>
    <t>青森県（２）</t>
  </si>
  <si>
    <t>青森市</t>
  </si>
  <si>
    <t>八戸市</t>
  </si>
  <si>
    <t>岩手県（１）</t>
  </si>
  <si>
    <t>盛岡市</t>
  </si>
  <si>
    <t>山形県（１）</t>
  </si>
  <si>
    <t>山形市</t>
  </si>
  <si>
    <t>宮城県（１）</t>
    <rPh sb="0" eb="3">
      <t>ミヤギケン</t>
    </rPh>
    <phoneticPr fontId="2"/>
  </si>
  <si>
    <t>仙台市</t>
    <rPh sb="0" eb="3">
      <t>センダイシ</t>
    </rPh>
    <phoneticPr fontId="2"/>
  </si>
  <si>
    <t>茨城県（１）</t>
  </si>
  <si>
    <t>水戸市</t>
  </si>
  <si>
    <t>埼玉県（４）</t>
  </si>
  <si>
    <t>さいたま市</t>
    <rPh sb="4" eb="5">
      <t>シ</t>
    </rPh>
    <phoneticPr fontId="2"/>
  </si>
  <si>
    <t>川越市</t>
  </si>
  <si>
    <t>川口市</t>
  </si>
  <si>
    <t>越谷市</t>
  </si>
  <si>
    <t>東京都（２）</t>
  </si>
  <si>
    <t>八王子市</t>
  </si>
  <si>
    <t>新宿区</t>
    <rPh sb="0" eb="3">
      <t>シンジュクク</t>
    </rPh>
    <phoneticPr fontId="2"/>
  </si>
  <si>
    <t>千葉県（３）</t>
  </si>
  <si>
    <t>千葉市</t>
  </si>
  <si>
    <t>船橋市</t>
  </si>
  <si>
    <t>柏市</t>
  </si>
  <si>
    <t>神奈川県（４）</t>
  </si>
  <si>
    <t>横浜市</t>
  </si>
  <si>
    <t>川崎市</t>
  </si>
  <si>
    <t>相模原市</t>
  </si>
  <si>
    <t>横須賀市</t>
  </si>
  <si>
    <t>富山県（１）</t>
    <rPh sb="0" eb="3">
      <t>トヤマケン</t>
    </rPh>
    <phoneticPr fontId="2"/>
  </si>
  <si>
    <t>富山市</t>
    <rPh sb="0" eb="3">
      <t>トヤマシ</t>
    </rPh>
    <phoneticPr fontId="2"/>
  </si>
  <si>
    <t>愛知県（５）</t>
  </si>
  <si>
    <t>名古屋市</t>
  </si>
  <si>
    <t>豊橋市</t>
  </si>
  <si>
    <t>岡崎市</t>
  </si>
  <si>
    <t>一宮市</t>
  </si>
  <si>
    <t>豊田市</t>
  </si>
  <si>
    <t>京都府（１）</t>
  </si>
  <si>
    <t>京都市</t>
  </si>
  <si>
    <t>大阪府（９）</t>
  </si>
  <si>
    <t>大阪府統一保険料</t>
    <rPh sb="0" eb="3">
      <t>オオサカフ</t>
    </rPh>
    <rPh sb="3" eb="8">
      <t>トウイツホケンリョウ</t>
    </rPh>
    <phoneticPr fontId="2"/>
  </si>
  <si>
    <t>兵庫県（５）</t>
  </si>
  <si>
    <t>神戸市</t>
  </si>
  <si>
    <t>姫路市</t>
  </si>
  <si>
    <t>尼崎市</t>
  </si>
  <si>
    <t>明石市</t>
  </si>
  <si>
    <t>西宮市</t>
  </si>
  <si>
    <t>和歌山県（１）</t>
  </si>
  <si>
    <t>和歌山市</t>
  </si>
  <si>
    <t>島根県（１）</t>
  </si>
  <si>
    <t>松江市</t>
  </si>
  <si>
    <t>岡山県（２）</t>
  </si>
  <si>
    <t>岡山市</t>
  </si>
  <si>
    <t>倉敷市</t>
  </si>
  <si>
    <t>山口県（１）</t>
  </si>
  <si>
    <t>下関市</t>
  </si>
  <si>
    <t>長崎県（２）</t>
  </si>
  <si>
    <t>長崎市</t>
  </si>
  <si>
    <t>佐世保市</t>
  </si>
  <si>
    <t>大分県（１）</t>
  </si>
  <si>
    <t>大分市</t>
  </si>
  <si>
    <t>鹿児島県（１）</t>
  </si>
  <si>
    <t>鹿児島市</t>
  </si>
  <si>
    <t>沖縄県（１）</t>
  </si>
  <si>
    <t>那覇市</t>
  </si>
  <si>
    <t>中央社会保障推進協議会　２０２２年11月</t>
  </si>
  <si>
    <t>夫婦（40歳代）・子ども（中学生1・高校生1）の4人世帯、所得200万円（妻の年収0円）
※2割軽減世帯</t>
    <phoneticPr fontId="2"/>
  </si>
  <si>
    <t>夫婦世帯（70歳代）、所得80万円（妻の年収0円）　　
※5割軽減世帯</t>
    <phoneticPr fontId="2"/>
  </si>
  <si>
    <t>国保会計資料①国民健康保険財政状況(全国ベース)</t>
    <rPh sb="0" eb="2">
      <t>コクホ</t>
    </rPh>
    <rPh sb="2" eb="4">
      <t>カイケイ</t>
    </rPh>
    <rPh sb="4" eb="6">
      <t>シリョウ</t>
    </rPh>
    <rPh sb="7" eb="13">
      <t>コ</t>
    </rPh>
    <rPh sb="13" eb="15">
      <t>ザイセイ</t>
    </rPh>
    <rPh sb="15" eb="17">
      <t>ジョウキョウ</t>
    </rPh>
    <rPh sb="18" eb="20">
      <t>ゼンコク</t>
    </rPh>
    <phoneticPr fontId="7"/>
  </si>
  <si>
    <t>国保会計資料②2020年度(令和2年度)大阪府内市町村国保会計決算</t>
    <rPh sb="0" eb="6">
      <t>コクホカイケイシリョウ</t>
    </rPh>
    <rPh sb="11" eb="13">
      <t>ネンド</t>
    </rPh>
    <rPh sb="14" eb="16">
      <t>レイワ</t>
    </rPh>
    <rPh sb="17" eb="19">
      <t>ネンド</t>
    </rPh>
    <rPh sb="20" eb="23">
      <t>オオサカフ</t>
    </rPh>
    <rPh sb="23" eb="24">
      <t>ナイ</t>
    </rPh>
    <rPh sb="24" eb="27">
      <t>シチョウソン</t>
    </rPh>
    <rPh sb="27" eb="29">
      <t>コクホ</t>
    </rPh>
    <rPh sb="29" eb="31">
      <t>カイケイ</t>
    </rPh>
    <rPh sb="31" eb="33">
      <t>ケッサン</t>
    </rPh>
    <phoneticPr fontId="2"/>
  </si>
  <si>
    <t>大阪府健康医療部健康推進課国民健康保険課資料を基に寺内作成</t>
    <rPh sb="0" eb="3">
      <t>オオサカフ</t>
    </rPh>
    <rPh sb="3" eb="8">
      <t>ケンコウイリョウブ</t>
    </rPh>
    <rPh sb="8" eb="13">
      <t>ケンコウスイシンカ</t>
    </rPh>
    <rPh sb="13" eb="20">
      <t>コクミンケンコウホケンカ</t>
    </rPh>
    <rPh sb="20" eb="22">
      <t>シリョウ</t>
    </rPh>
    <rPh sb="23" eb="24">
      <t>モト</t>
    </rPh>
    <rPh sb="25" eb="29">
      <t>テラウチサクセイ</t>
    </rPh>
    <phoneticPr fontId="2"/>
  </si>
  <si>
    <t>l,.</t>
    <phoneticPr fontId="2"/>
  </si>
  <si>
    <t>令和3年度</t>
    <rPh sb="0" eb="2">
      <t>レイワ</t>
    </rPh>
    <phoneticPr fontId="2"/>
  </si>
  <si>
    <t>2021年度</t>
    <rPh sb="4" eb="6">
      <t>ネンド</t>
    </rPh>
    <phoneticPr fontId="7"/>
  </si>
  <si>
    <t>国保会計資料③2021年度(令和3年度)大阪府内市町村国保会計決算</t>
    <rPh sb="0" eb="6">
      <t>コクホカイケイシリョウ</t>
    </rPh>
    <rPh sb="11" eb="13">
      <t>ネンド</t>
    </rPh>
    <rPh sb="14" eb="16">
      <t>レイワ</t>
    </rPh>
    <rPh sb="17" eb="19">
      <t>ネンド</t>
    </rPh>
    <rPh sb="20" eb="23">
      <t>オオサカフ</t>
    </rPh>
    <rPh sb="23" eb="24">
      <t>ナイ</t>
    </rPh>
    <rPh sb="24" eb="27">
      <t>シチョウソン</t>
    </rPh>
    <rPh sb="27" eb="29">
      <t>コクホ</t>
    </rPh>
    <rPh sb="29" eb="31">
      <t>カイケイ</t>
    </rPh>
    <rPh sb="31" eb="33">
      <t>ケッサン</t>
    </rPh>
    <phoneticPr fontId="2"/>
  </si>
  <si>
    <t>国保会計資料④2018-2023一人当必要保険料比較</t>
    <rPh sb="0" eb="6">
      <t>コクホカイケイシリョウ</t>
    </rPh>
    <rPh sb="16" eb="19">
      <t>ヒトリア</t>
    </rPh>
    <phoneticPr fontId="2"/>
  </si>
  <si>
    <t>①</t>
    <phoneticPr fontId="7"/>
  </si>
  <si>
    <t>②</t>
    <phoneticPr fontId="7"/>
  </si>
  <si>
    <t>③</t>
    <phoneticPr fontId="7"/>
  </si>
  <si>
    <t>大阪市</t>
    <phoneticPr fontId="7"/>
  </si>
  <si>
    <r>
      <t>国保資料</t>
    </r>
    <r>
      <rPr>
        <b/>
        <sz val="16"/>
        <rFont val="BIZ UDPゴシック"/>
        <family val="3"/>
        <charset val="128"/>
      </rPr>
      <t>⑤モデルケースごと国保料2019年度-2023年度(医療分＋支援金分＋介護分)</t>
    </r>
    <r>
      <rPr>
        <b/>
        <sz val="16"/>
        <rFont val="ＭＳ Ｐゴシック"/>
        <family val="3"/>
        <charset val="128"/>
      </rPr>
      <t>　大阪社保協調査</t>
    </r>
    <r>
      <rPr>
        <b/>
        <sz val="16"/>
        <rFont val="BIZ UDPゴシック"/>
        <family val="3"/>
        <charset val="128"/>
      </rPr>
      <t>202306</t>
    </r>
    <r>
      <rPr>
        <b/>
        <sz val="16"/>
        <rFont val="ＭＳ Ｐゴシック"/>
        <family val="3"/>
        <charset val="128"/>
      </rPr>
      <t>現在</t>
    </r>
    <rPh sb="0" eb="4">
      <t>コクホシリョウ</t>
    </rPh>
    <rPh sb="13" eb="15">
      <t>コクホ</t>
    </rPh>
    <rPh sb="15" eb="16">
      <t>リョウ</t>
    </rPh>
    <rPh sb="20" eb="22">
      <t>ネンド</t>
    </rPh>
    <rPh sb="27" eb="29">
      <t>ネンド</t>
    </rPh>
    <rPh sb="30" eb="32">
      <t>イリョウ</t>
    </rPh>
    <rPh sb="32" eb="33">
      <t>ブン</t>
    </rPh>
    <rPh sb="34" eb="37">
      <t>シエンキン</t>
    </rPh>
    <rPh sb="37" eb="38">
      <t>ブン</t>
    </rPh>
    <rPh sb="39" eb="41">
      <t>カイゴ</t>
    </rPh>
    <rPh sb="41" eb="42">
      <t>ブン</t>
    </rPh>
    <rPh sb="44" eb="49">
      <t>オ</t>
    </rPh>
    <rPh sb="49" eb="51">
      <t>チョウサ</t>
    </rPh>
    <rPh sb="57" eb="59">
      <t>ゲンザイ</t>
    </rPh>
    <phoneticPr fontId="7"/>
  </si>
  <si>
    <t>国保会計資料⑥全国大都市国保料比較調査</t>
    <rPh sb="0" eb="6">
      <t>コクホカイケイシリョウ</t>
    </rPh>
    <rPh sb="7" eb="9">
      <t>ゼンコク</t>
    </rPh>
    <rPh sb="9" eb="12">
      <t>ダイトシ</t>
    </rPh>
    <rPh sb="12" eb="15">
      <t>コクホリョウ</t>
    </rPh>
    <rPh sb="15" eb="17">
      <t>ヒカク</t>
    </rPh>
    <rPh sb="17" eb="19">
      <t>チョウサ</t>
    </rPh>
    <phoneticPr fontId="2"/>
  </si>
  <si>
    <t>　　③40歳母と未成年の子ども2人のシンママ世帯  ※黄色の自治体は統一保険料　※緑の自治体は未回答　　</t>
    <rPh sb="5" eb="6">
      <t>サイ</t>
    </rPh>
    <rPh sb="6" eb="7">
      <t>ハハ</t>
    </rPh>
    <rPh sb="8" eb="11">
      <t>ミセイネン</t>
    </rPh>
    <rPh sb="12" eb="13">
      <t>コ</t>
    </rPh>
    <rPh sb="16" eb="17">
      <t>ニン</t>
    </rPh>
    <rPh sb="22" eb="24">
      <t>セタイ</t>
    </rPh>
    <rPh sb="27" eb="29">
      <t>キイロ</t>
    </rPh>
    <rPh sb="30" eb="33">
      <t>ジチタイ</t>
    </rPh>
    <rPh sb="34" eb="39">
      <t>トウイツホケンリョウ</t>
    </rPh>
    <rPh sb="41" eb="42">
      <t>ミドリ</t>
    </rPh>
    <rPh sb="43" eb="46">
      <t>ジチタイ</t>
    </rPh>
    <rPh sb="47" eb="50">
      <t>ミカイトウ</t>
    </rPh>
    <phoneticPr fontId="7"/>
  </si>
  <si>
    <t>国保会計資料⑦2008年度(平成20年度)大阪府内市町村国保会計決算</t>
    <rPh sb="0" eb="6">
      <t>コクホカイケイシリョウ</t>
    </rPh>
    <rPh sb="11" eb="13">
      <t>ネンド</t>
    </rPh>
    <rPh sb="14" eb="16">
      <t>ヘイセイ</t>
    </rPh>
    <rPh sb="18" eb="20">
      <t>ネンド</t>
    </rPh>
    <rPh sb="21" eb="24">
      <t>オオサカフ</t>
    </rPh>
    <rPh sb="24" eb="25">
      <t>ナイ</t>
    </rPh>
    <rPh sb="25" eb="28">
      <t>シチョウソン</t>
    </rPh>
    <rPh sb="28" eb="30">
      <t>コクホ</t>
    </rPh>
    <rPh sb="30" eb="32">
      <t>カイケイ</t>
    </rPh>
    <rPh sb="32" eb="34">
      <t>ケッサン</t>
    </rPh>
    <phoneticPr fontId="2"/>
  </si>
  <si>
    <t>全国国民健康保険事業年報より大阪社保協作成</t>
    <rPh sb="0" eb="2">
      <t>ゼンコク</t>
    </rPh>
    <rPh sb="2" eb="4">
      <t>コクミン</t>
    </rPh>
    <rPh sb="4" eb="6">
      <t>ケンコウ</t>
    </rPh>
    <rPh sb="6" eb="8">
      <t>ホケン</t>
    </rPh>
    <rPh sb="8" eb="12">
      <t>ジギョウネンポウ</t>
    </rPh>
    <rPh sb="14" eb="19">
      <t>オ</t>
    </rPh>
    <rPh sb="19" eb="2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</si>
</sst>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HGP創英角ｺﾞｼｯｸUB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2"/>
      <name val="BIZ UDPゴシック"/>
      <family val="3"/>
      <charset val="128"/>
    </font>
    <font>
      <sz val="12"/>
      <name val="HG創英角ｺﾞｼｯｸUB"/>
      <family val="3"/>
      <charset val="128"/>
    </font>
    <font>
      <sz val="12"/>
      <color theme="1"/>
      <name val="BIZ UDP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2" xfId="0" applyBorder="1">
      <alignment vertical="center"/>
    </xf>
    <xf numFmtId="38" fontId="0" fillId="0" borderId="13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0" fontId="0" fillId="0" borderId="17" xfId="0" applyBorder="1">
      <alignment vertical="center"/>
    </xf>
    <xf numFmtId="38" fontId="0" fillId="0" borderId="18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20" xfId="1" applyFont="1" applyBorder="1">
      <alignment vertical="center"/>
    </xf>
    <xf numFmtId="0" fontId="0" fillId="0" borderId="22" xfId="0" applyBorder="1">
      <alignment vertical="center"/>
    </xf>
    <xf numFmtId="38" fontId="0" fillId="0" borderId="21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0" fontId="6" fillId="0" borderId="27" xfId="0" applyFont="1" applyBorder="1">
      <alignment vertical="center"/>
    </xf>
    <xf numFmtId="38" fontId="6" fillId="0" borderId="28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30" xfId="1" applyFont="1" applyBorder="1">
      <alignment vertical="center"/>
    </xf>
    <xf numFmtId="38" fontId="6" fillId="0" borderId="26" xfId="1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3" fontId="9" fillId="0" borderId="17" xfId="0" applyNumberFormat="1" applyFon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0" fontId="0" fillId="0" borderId="22" xfId="0" applyBorder="1" applyAlignment="1">
      <alignment horizontal="left" vertical="center"/>
    </xf>
    <xf numFmtId="0" fontId="9" fillId="0" borderId="22" xfId="0" applyFon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3" fontId="0" fillId="0" borderId="22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176" fontId="0" fillId="0" borderId="32" xfId="0" applyNumberFormat="1" applyBorder="1" applyAlignment="1">
      <alignment horizontal="left" vertical="center"/>
    </xf>
    <xf numFmtId="3" fontId="0" fillId="0" borderId="17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6" fillId="0" borderId="29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3" fontId="12" fillId="3" borderId="17" xfId="0" applyNumberFormat="1" applyFont="1" applyFill="1" applyBorder="1" applyAlignment="1">
      <alignment horizontal="right" vertical="center"/>
    </xf>
    <xf numFmtId="9" fontId="13" fillId="0" borderId="17" xfId="2" applyFont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right" vertical="center"/>
    </xf>
    <xf numFmtId="9" fontId="0" fillId="0" borderId="12" xfId="2" applyFont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3" fontId="11" fillId="3" borderId="17" xfId="0" applyNumberFormat="1" applyFont="1" applyFill="1" applyBorder="1" applyAlignment="1">
      <alignment horizontal="right" vertical="center"/>
    </xf>
    <xf numFmtId="9" fontId="0" fillId="0" borderId="17" xfId="2" applyFont="1" applyBorder="1" applyAlignment="1">
      <alignment horizontal="center" vertical="center"/>
    </xf>
    <xf numFmtId="0" fontId="0" fillId="2" borderId="0" xfId="0" applyFill="1" applyAlignment="1">
      <alignment horizontal="distributed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distributed" vertical="distributed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distributed"/>
    </xf>
    <xf numFmtId="0" fontId="0" fillId="2" borderId="0" xfId="0" applyFill="1" applyAlignment="1">
      <alignment horizontal="left" vertical="top"/>
    </xf>
    <xf numFmtId="0" fontId="17" fillId="2" borderId="0" xfId="0" applyFont="1" applyFill="1" applyAlignment="1">
      <alignment horizontal="left"/>
    </xf>
    <xf numFmtId="0" fontId="17" fillId="2" borderId="1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left" vertical="center" indent="1" shrinkToFit="1"/>
    </xf>
    <xf numFmtId="38" fontId="18" fillId="2" borderId="15" xfId="1" applyFont="1" applyFill="1" applyBorder="1" applyAlignment="1">
      <alignment horizontal="center" vertical="center"/>
    </xf>
    <xf numFmtId="38" fontId="18" fillId="2" borderId="12" xfId="1" applyFont="1" applyFill="1" applyBorder="1" applyAlignment="1">
      <alignment horizontal="center" vertical="center"/>
    </xf>
    <xf numFmtId="38" fontId="18" fillId="2" borderId="13" xfId="1" applyFont="1" applyFill="1" applyBorder="1" applyAlignment="1">
      <alignment horizontal="center" vertical="center"/>
    </xf>
    <xf numFmtId="38" fontId="18" fillId="2" borderId="11" xfId="1" applyFont="1" applyFill="1" applyBorder="1" applyAlignment="1">
      <alignment horizontal="center" vertical="center"/>
    </xf>
    <xf numFmtId="38" fontId="18" fillId="2" borderId="14" xfId="1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vertical="center" indent="1" shrinkToFit="1"/>
    </xf>
    <xf numFmtId="38" fontId="18" fillId="2" borderId="20" xfId="1" applyFont="1" applyFill="1" applyBorder="1" applyAlignment="1">
      <alignment horizontal="center" vertical="center"/>
    </xf>
    <xf numFmtId="38" fontId="18" fillId="2" borderId="17" xfId="1" applyFont="1" applyFill="1" applyBorder="1" applyAlignment="1">
      <alignment horizontal="center" vertical="center"/>
    </xf>
    <xf numFmtId="38" fontId="18" fillId="2" borderId="18" xfId="1" applyFont="1" applyFill="1" applyBorder="1" applyAlignment="1">
      <alignment horizontal="center" vertical="center"/>
    </xf>
    <xf numFmtId="38" fontId="18" fillId="2" borderId="16" xfId="1" applyFont="1" applyFill="1" applyBorder="1" applyAlignment="1">
      <alignment horizontal="center" vertical="center"/>
    </xf>
    <xf numFmtId="38" fontId="18" fillId="2" borderId="19" xfId="1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left" vertical="center" indent="1" shrinkToFit="1"/>
    </xf>
    <xf numFmtId="38" fontId="16" fillId="2" borderId="15" xfId="1" applyFont="1" applyFill="1" applyBorder="1" applyAlignment="1">
      <alignment horizontal="center" vertical="center"/>
    </xf>
    <xf numFmtId="38" fontId="16" fillId="2" borderId="12" xfId="1" applyFont="1" applyFill="1" applyBorder="1" applyAlignment="1">
      <alignment horizontal="center" vertical="center"/>
    </xf>
    <xf numFmtId="38" fontId="16" fillId="2" borderId="13" xfId="1" applyFont="1" applyFill="1" applyBorder="1" applyAlignment="1">
      <alignment horizontal="center" vertical="center"/>
    </xf>
    <xf numFmtId="38" fontId="16" fillId="2" borderId="11" xfId="1" applyFont="1" applyFill="1" applyBorder="1" applyAlignment="1">
      <alignment horizontal="center" vertical="center"/>
    </xf>
    <xf numFmtId="38" fontId="16" fillId="2" borderId="14" xfId="1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left" vertical="center" indent="1" shrinkToFit="1"/>
    </xf>
    <xf numFmtId="38" fontId="16" fillId="2" borderId="20" xfId="1" applyFont="1" applyFill="1" applyBorder="1" applyAlignment="1">
      <alignment horizontal="center" vertical="center"/>
    </xf>
    <xf numFmtId="38" fontId="16" fillId="2" borderId="17" xfId="1" applyFont="1" applyFill="1" applyBorder="1" applyAlignment="1">
      <alignment horizontal="center" vertical="center"/>
    </xf>
    <xf numFmtId="38" fontId="16" fillId="2" borderId="18" xfId="1" applyFont="1" applyFill="1" applyBorder="1" applyAlignment="1">
      <alignment horizontal="center" vertical="center"/>
    </xf>
    <xf numFmtId="38" fontId="16" fillId="2" borderId="16" xfId="1" applyFont="1" applyFill="1" applyBorder="1" applyAlignment="1">
      <alignment horizontal="center" vertical="center"/>
    </xf>
    <xf numFmtId="38" fontId="16" fillId="2" borderId="19" xfId="1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left" vertical="center" indent="1" shrinkToFit="1"/>
    </xf>
    <xf numFmtId="38" fontId="16" fillId="2" borderId="25" xfId="1" applyFont="1" applyFill="1" applyBorder="1" applyAlignment="1">
      <alignment horizontal="center" vertical="center"/>
    </xf>
    <xf numFmtId="38" fontId="16" fillId="2" borderId="22" xfId="1" applyFont="1" applyFill="1" applyBorder="1" applyAlignment="1">
      <alignment horizontal="center" vertical="center"/>
    </xf>
    <xf numFmtId="38" fontId="16" fillId="2" borderId="23" xfId="1" applyFont="1" applyFill="1" applyBorder="1" applyAlignment="1">
      <alignment horizontal="center" vertical="center"/>
    </xf>
    <xf numFmtId="38" fontId="16" fillId="2" borderId="21" xfId="1" applyFont="1" applyFill="1" applyBorder="1" applyAlignment="1">
      <alignment horizontal="center" vertical="center"/>
    </xf>
    <xf numFmtId="38" fontId="16" fillId="2" borderId="24" xfId="1" applyFont="1" applyFill="1" applyBorder="1" applyAlignment="1">
      <alignment horizontal="center" vertical="center"/>
    </xf>
    <xf numFmtId="0" fontId="17" fillId="2" borderId="50" xfId="0" applyFont="1" applyFill="1" applyBorder="1" applyAlignment="1">
      <alignment horizontal="left" vertical="center" indent="1" shrinkToFit="1"/>
    </xf>
    <xf numFmtId="38" fontId="16" fillId="2" borderId="5" xfId="1" applyFont="1" applyFill="1" applyBorder="1" applyAlignment="1">
      <alignment horizontal="center" vertical="center"/>
    </xf>
    <xf numFmtId="38" fontId="16" fillId="2" borderId="2" xfId="1" applyFont="1" applyFill="1" applyBorder="1" applyAlignment="1">
      <alignment horizontal="center" vertical="center"/>
    </xf>
    <xf numFmtId="38" fontId="16" fillId="2" borderId="3" xfId="1" applyFont="1" applyFill="1" applyBorder="1" applyAlignment="1">
      <alignment horizontal="center" vertical="center"/>
    </xf>
    <xf numFmtId="38" fontId="16" fillId="2" borderId="1" xfId="1" applyFont="1" applyFill="1" applyBorder="1" applyAlignment="1">
      <alignment horizontal="center" vertical="center"/>
    </xf>
    <xf numFmtId="38" fontId="16" fillId="2" borderId="4" xfId="1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left" vertical="center" indent="1" shrinkToFit="1"/>
    </xf>
    <xf numFmtId="38" fontId="16" fillId="2" borderId="8" xfId="1" applyFont="1" applyFill="1" applyBorder="1" applyAlignment="1">
      <alignment horizontal="center" vertical="center"/>
    </xf>
    <xf numFmtId="38" fontId="16" fillId="2" borderId="9" xfId="1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left" vertical="center" indent="1" shrinkToFit="1"/>
    </xf>
    <xf numFmtId="38" fontId="16" fillId="2" borderId="52" xfId="1" applyFont="1" applyFill="1" applyBorder="1" applyAlignment="1">
      <alignment horizontal="center" vertical="center"/>
    </xf>
    <xf numFmtId="38" fontId="16" fillId="2" borderId="31" xfId="1" applyFont="1" applyFill="1" applyBorder="1" applyAlignment="1">
      <alignment horizontal="center" vertical="center"/>
    </xf>
    <xf numFmtId="38" fontId="16" fillId="2" borderId="53" xfId="1" applyFont="1" applyFill="1" applyBorder="1" applyAlignment="1">
      <alignment horizontal="center" vertical="center"/>
    </xf>
    <xf numFmtId="38" fontId="16" fillId="2" borderId="45" xfId="1" applyFont="1" applyFill="1" applyBorder="1" applyAlignment="1">
      <alignment horizontal="center" vertical="center"/>
    </xf>
    <xf numFmtId="38" fontId="16" fillId="2" borderId="46" xfId="1" applyFont="1" applyFill="1" applyBorder="1" applyAlignment="1">
      <alignment horizontal="center" vertical="center"/>
    </xf>
    <xf numFmtId="38" fontId="16" fillId="0" borderId="20" xfId="1" applyFont="1" applyFill="1" applyBorder="1" applyAlignment="1">
      <alignment horizontal="center" vertical="center"/>
    </xf>
    <xf numFmtId="38" fontId="16" fillId="0" borderId="17" xfId="1" applyFont="1" applyFill="1" applyBorder="1" applyAlignment="1">
      <alignment horizontal="center" vertical="center"/>
    </xf>
    <xf numFmtId="38" fontId="16" fillId="0" borderId="18" xfId="1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horizontal="center" vertical="center"/>
    </xf>
    <xf numFmtId="38" fontId="16" fillId="0" borderId="19" xfId="1" applyFont="1" applyFill="1" applyBorder="1" applyAlignment="1">
      <alignment horizontal="center" vertical="center"/>
    </xf>
    <xf numFmtId="38" fontId="16" fillId="0" borderId="25" xfId="1" applyFont="1" applyFill="1" applyBorder="1" applyAlignment="1">
      <alignment horizontal="center" vertical="center"/>
    </xf>
    <xf numFmtId="38" fontId="16" fillId="0" borderId="22" xfId="1" applyFont="1" applyFill="1" applyBorder="1" applyAlignment="1">
      <alignment horizontal="center" vertical="center"/>
    </xf>
    <xf numFmtId="38" fontId="16" fillId="0" borderId="23" xfId="1" applyFont="1" applyFill="1" applyBorder="1" applyAlignment="1">
      <alignment horizontal="center" vertical="center"/>
    </xf>
    <xf numFmtId="38" fontId="16" fillId="0" borderId="21" xfId="1" applyFont="1" applyFill="1" applyBorder="1" applyAlignment="1">
      <alignment horizontal="center" vertical="center"/>
    </xf>
    <xf numFmtId="38" fontId="16" fillId="0" borderId="24" xfId="1" applyFont="1" applyFill="1" applyBorder="1" applyAlignment="1">
      <alignment horizontal="center" vertical="center"/>
    </xf>
    <xf numFmtId="38" fontId="16" fillId="0" borderId="10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6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20" fillId="3" borderId="18" xfId="0" applyFont="1" applyFill="1" applyBorder="1" applyAlignment="1">
      <alignment horizontal="left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22" fillId="0" borderId="0" xfId="0" applyFont="1">
      <alignment vertical="center"/>
    </xf>
    <xf numFmtId="0" fontId="23" fillId="0" borderId="6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17" fillId="3" borderId="11" xfId="0" applyFont="1" applyFill="1" applyBorder="1" applyAlignment="1">
      <alignment horizontal="center" vertical="center" wrapText="1"/>
    </xf>
    <xf numFmtId="38" fontId="16" fillId="0" borderId="11" xfId="1" applyFont="1" applyBorder="1" applyAlignment="1">
      <alignment horizontal="center" vertical="center" wrapText="1"/>
    </xf>
    <xf numFmtId="38" fontId="16" fillId="0" borderId="12" xfId="1" applyFont="1" applyBorder="1" applyAlignment="1">
      <alignment horizontal="center" vertical="center" wrapText="1"/>
    </xf>
    <xf numFmtId="38" fontId="16" fillId="0" borderId="14" xfId="1" applyFont="1" applyBorder="1" applyAlignment="1">
      <alignment horizontal="center" vertical="center" wrapText="1"/>
    </xf>
    <xf numFmtId="38" fontId="16" fillId="0" borderId="11" xfId="1" applyFont="1" applyBorder="1" applyAlignment="1">
      <alignment horizontal="center" vertical="center"/>
    </xf>
    <xf numFmtId="38" fontId="16" fillId="0" borderId="12" xfId="1" applyFont="1" applyBorder="1" applyAlignment="1">
      <alignment horizontal="center" vertical="center"/>
    </xf>
    <xf numFmtId="38" fontId="16" fillId="0" borderId="14" xfId="1" applyFont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38" fontId="16" fillId="0" borderId="16" xfId="1" applyFont="1" applyBorder="1" applyAlignment="1">
      <alignment horizontal="center" vertical="center"/>
    </xf>
    <xf numFmtId="38" fontId="16" fillId="0" borderId="17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38" fontId="24" fillId="0" borderId="16" xfId="1" applyFont="1" applyBorder="1" applyAlignment="1">
      <alignment horizontal="center" vertical="center"/>
    </xf>
    <xf numFmtId="38" fontId="24" fillId="0" borderId="17" xfId="1" applyFont="1" applyBorder="1" applyAlignment="1">
      <alignment horizontal="center" vertical="center"/>
    </xf>
    <xf numFmtId="38" fontId="24" fillId="0" borderId="19" xfId="1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38" fontId="24" fillId="0" borderId="16" xfId="1" applyFont="1" applyFill="1" applyBorder="1" applyAlignment="1">
      <alignment horizontal="center" vertical="center"/>
    </xf>
    <xf numFmtId="38" fontId="24" fillId="0" borderId="17" xfId="1" applyFont="1" applyFill="1" applyBorder="1" applyAlignment="1">
      <alignment horizontal="center" vertical="center"/>
    </xf>
    <xf numFmtId="38" fontId="24" fillId="0" borderId="19" xfId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38" fontId="25" fillId="0" borderId="16" xfId="1" applyFont="1" applyBorder="1" applyAlignment="1">
      <alignment horizontal="center" vertical="center"/>
    </xf>
    <xf numFmtId="38" fontId="25" fillId="0" borderId="17" xfId="1" applyFont="1" applyBorder="1" applyAlignment="1">
      <alignment horizontal="center" vertical="center"/>
    </xf>
    <xf numFmtId="38" fontId="25" fillId="0" borderId="19" xfId="1" applyFont="1" applyBorder="1" applyAlignment="1">
      <alignment horizontal="center" vertical="center"/>
    </xf>
    <xf numFmtId="38" fontId="26" fillId="0" borderId="16" xfId="1" applyFont="1" applyBorder="1" applyAlignment="1">
      <alignment horizontal="center" vertical="center"/>
    </xf>
    <xf numFmtId="38" fontId="26" fillId="0" borderId="17" xfId="1" applyFont="1" applyBorder="1" applyAlignment="1">
      <alignment horizontal="center" vertical="center"/>
    </xf>
    <xf numFmtId="38" fontId="26" fillId="0" borderId="19" xfId="1" applyFont="1" applyBorder="1" applyAlignment="1">
      <alignment horizontal="center" vertical="center"/>
    </xf>
    <xf numFmtId="38" fontId="24" fillId="0" borderId="17" xfId="1" applyFont="1" applyBorder="1" applyAlignment="1">
      <alignment horizontal="center" vertical="center" wrapText="1"/>
    </xf>
    <xf numFmtId="38" fontId="24" fillId="0" borderId="19" xfId="1" applyFont="1" applyBorder="1" applyAlignment="1">
      <alignment horizontal="center" vertical="center" wrapText="1"/>
    </xf>
    <xf numFmtId="38" fontId="24" fillId="0" borderId="16" xfId="1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38" fontId="24" fillId="0" borderId="6" xfId="1" applyFont="1" applyBorder="1" applyAlignment="1">
      <alignment horizontal="center" vertical="center"/>
    </xf>
    <xf numFmtId="38" fontId="24" fillId="0" borderId="7" xfId="1" applyFont="1" applyBorder="1" applyAlignment="1">
      <alignment horizontal="center" vertical="center"/>
    </xf>
    <xf numFmtId="38" fontId="24" fillId="0" borderId="9" xfId="1" applyFont="1" applyBorder="1" applyAlignment="1">
      <alignment horizontal="center" vertical="center"/>
    </xf>
    <xf numFmtId="0" fontId="27" fillId="0" borderId="0" xfId="0" applyFont="1">
      <alignment vertical="center"/>
    </xf>
    <xf numFmtId="3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3" fontId="29" fillId="0" borderId="0" xfId="0" applyNumberFormat="1" applyFont="1" applyAlignment="1">
      <alignment horizontal="right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28" fillId="0" borderId="0" xfId="1" applyFont="1">
      <alignment vertical="center"/>
    </xf>
    <xf numFmtId="38" fontId="30" fillId="0" borderId="0" xfId="1" applyFont="1">
      <alignment vertical="center"/>
    </xf>
    <xf numFmtId="0" fontId="31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38" fontId="0" fillId="0" borderId="23" xfId="1" applyFont="1" applyBorder="1">
      <alignment vertical="center"/>
    </xf>
    <xf numFmtId="0" fontId="18" fillId="2" borderId="51" xfId="0" applyFont="1" applyFill="1" applyBorder="1" applyAlignment="1">
      <alignment horizontal="left" vertical="center" indent="1" shrinkToFit="1"/>
    </xf>
    <xf numFmtId="38" fontId="18" fillId="2" borderId="52" xfId="1" applyFont="1" applyFill="1" applyBorder="1" applyAlignment="1">
      <alignment horizontal="center" vertical="center"/>
    </xf>
    <xf numFmtId="38" fontId="18" fillId="2" borderId="31" xfId="1" applyFont="1" applyFill="1" applyBorder="1" applyAlignment="1">
      <alignment horizontal="center" vertical="center"/>
    </xf>
    <xf numFmtId="38" fontId="18" fillId="2" borderId="53" xfId="1" applyFont="1" applyFill="1" applyBorder="1" applyAlignment="1">
      <alignment horizontal="center" vertical="center"/>
    </xf>
    <xf numFmtId="38" fontId="18" fillId="2" borderId="45" xfId="1" applyFont="1" applyFill="1" applyBorder="1" applyAlignment="1">
      <alignment horizontal="center" vertical="center"/>
    </xf>
    <xf numFmtId="38" fontId="18" fillId="2" borderId="46" xfId="1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left" vertical="center" indent="1" shrinkToFit="1"/>
    </xf>
    <xf numFmtId="38" fontId="18" fillId="2" borderId="10" xfId="1" applyFont="1" applyFill="1" applyBorder="1" applyAlignment="1">
      <alignment horizontal="center" vertical="center"/>
    </xf>
    <xf numFmtId="38" fontId="18" fillId="2" borderId="7" xfId="1" applyFont="1" applyFill="1" applyBorder="1" applyAlignment="1">
      <alignment horizontal="center" vertical="center"/>
    </xf>
    <xf numFmtId="38" fontId="18" fillId="2" borderId="8" xfId="1" applyFont="1" applyFill="1" applyBorder="1" applyAlignment="1">
      <alignment horizontal="center" vertical="center"/>
    </xf>
    <xf numFmtId="38" fontId="18" fillId="2" borderId="6" xfId="1" applyFont="1" applyFill="1" applyBorder="1" applyAlignment="1">
      <alignment horizontal="center" vertical="center"/>
    </xf>
    <xf numFmtId="38" fontId="18" fillId="2" borderId="9" xfId="1" applyFont="1" applyFill="1" applyBorder="1" applyAlignment="1">
      <alignment horizontal="center" vertical="center"/>
    </xf>
    <xf numFmtId="0" fontId="17" fillId="0" borderId="51" xfId="0" applyFont="1" applyBorder="1" applyAlignment="1">
      <alignment horizontal="left" vertical="center" indent="1" shrinkToFit="1"/>
    </xf>
    <xf numFmtId="38" fontId="16" fillId="0" borderId="52" xfId="1" applyFont="1" applyFill="1" applyBorder="1" applyAlignment="1">
      <alignment horizontal="center" vertical="center"/>
    </xf>
    <xf numFmtId="38" fontId="16" fillId="0" borderId="31" xfId="1" applyFont="1" applyFill="1" applyBorder="1" applyAlignment="1">
      <alignment horizontal="center" vertical="center"/>
    </xf>
    <xf numFmtId="38" fontId="16" fillId="0" borderId="53" xfId="1" applyFont="1" applyFill="1" applyBorder="1" applyAlignment="1">
      <alignment horizontal="center" vertical="center"/>
    </xf>
    <xf numFmtId="38" fontId="16" fillId="0" borderId="45" xfId="1" applyFont="1" applyFill="1" applyBorder="1" applyAlignment="1">
      <alignment horizontal="center" vertical="center"/>
    </xf>
    <xf numFmtId="38" fontId="16" fillId="0" borderId="46" xfId="1" applyFont="1" applyFill="1" applyBorder="1" applyAlignment="1">
      <alignment horizontal="center" vertical="center"/>
    </xf>
    <xf numFmtId="0" fontId="17" fillId="0" borderId="39" xfId="0" applyFont="1" applyBorder="1" applyAlignment="1">
      <alignment horizontal="left" vertical="center" indent="1" shrinkToFit="1"/>
    </xf>
    <xf numFmtId="0" fontId="17" fillId="5" borderId="39" xfId="0" applyFont="1" applyFill="1" applyBorder="1" applyAlignment="1">
      <alignment horizontal="left" vertical="center" indent="1" shrinkToFit="1"/>
    </xf>
    <xf numFmtId="38" fontId="16" fillId="5" borderId="10" xfId="1" applyFont="1" applyFill="1" applyBorder="1" applyAlignment="1">
      <alignment horizontal="center" vertical="center"/>
    </xf>
    <xf numFmtId="38" fontId="16" fillId="5" borderId="7" xfId="1" applyFont="1" applyFill="1" applyBorder="1" applyAlignment="1">
      <alignment horizontal="center" vertical="center"/>
    </xf>
    <xf numFmtId="38" fontId="16" fillId="5" borderId="8" xfId="1" applyFont="1" applyFill="1" applyBorder="1" applyAlignment="1">
      <alignment horizontal="center" vertical="center"/>
    </xf>
    <xf numFmtId="38" fontId="16" fillId="5" borderId="6" xfId="1" applyFont="1" applyFill="1" applyBorder="1" applyAlignment="1">
      <alignment horizontal="center" vertical="center"/>
    </xf>
    <xf numFmtId="38" fontId="16" fillId="5" borderId="9" xfId="1" applyFont="1" applyFill="1" applyBorder="1" applyAlignment="1">
      <alignment horizontal="center" vertical="center"/>
    </xf>
    <xf numFmtId="38" fontId="16" fillId="2" borderId="56" xfId="1" applyFont="1" applyFill="1" applyBorder="1" applyAlignment="1">
      <alignment horizontal="center" vertical="center"/>
    </xf>
    <xf numFmtId="38" fontId="16" fillId="5" borderId="54" xfId="1" applyFont="1" applyFill="1" applyBorder="1" applyAlignment="1">
      <alignment horizontal="center" vertical="center"/>
    </xf>
    <xf numFmtId="38" fontId="16" fillId="5" borderId="57" xfId="1" applyFont="1" applyFill="1" applyBorder="1" applyAlignment="1">
      <alignment horizontal="center" vertical="center"/>
    </xf>
    <xf numFmtId="38" fontId="16" fillId="2" borderId="59" xfId="1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left" vertical="center" indent="1" shrinkToFit="1"/>
    </xf>
    <xf numFmtId="0" fontId="17" fillId="2" borderId="61" xfId="0" applyFont="1" applyFill="1" applyBorder="1" applyAlignment="1">
      <alignment horizontal="left" vertical="center" indent="1" shrinkToFit="1"/>
    </xf>
    <xf numFmtId="0" fontId="17" fillId="2" borderId="62" xfId="0" applyFont="1" applyFill="1" applyBorder="1" applyAlignment="1">
      <alignment horizontal="left" vertical="center" indent="1" shrinkToFit="1"/>
    </xf>
    <xf numFmtId="177" fontId="17" fillId="2" borderId="61" xfId="1" applyNumberFormat="1" applyFont="1" applyFill="1" applyBorder="1" applyAlignment="1">
      <alignment horizontal="center" vertical="center"/>
    </xf>
    <xf numFmtId="38" fontId="16" fillId="2" borderId="63" xfId="1" applyFont="1" applyFill="1" applyBorder="1" applyAlignment="1">
      <alignment horizontal="center" vertical="center"/>
    </xf>
    <xf numFmtId="38" fontId="16" fillId="0" borderId="6" xfId="0" applyNumberFormat="1" applyFont="1" applyBorder="1" applyAlignment="1">
      <alignment horizontal="center" vertical="distributed"/>
    </xf>
    <xf numFmtId="0" fontId="11" fillId="2" borderId="39" xfId="0" applyFont="1" applyFill="1" applyBorder="1" applyAlignment="1">
      <alignment horizontal="left" vertical="center" indent="1"/>
    </xf>
    <xf numFmtId="3" fontId="34" fillId="2" borderId="10" xfId="0" applyNumberFormat="1" applyFont="1" applyFill="1" applyBorder="1" applyAlignment="1">
      <alignment horizontal="center" vertical="center"/>
    </xf>
    <xf numFmtId="3" fontId="34" fillId="2" borderId="7" xfId="0" applyNumberFormat="1" applyFont="1" applyFill="1" applyBorder="1" applyAlignment="1">
      <alignment horizontal="center" vertical="center"/>
    </xf>
    <xf numFmtId="3" fontId="34" fillId="2" borderId="9" xfId="0" applyNumberFormat="1" applyFont="1" applyFill="1" applyBorder="1" applyAlignment="1">
      <alignment horizontal="center" vertical="center"/>
    </xf>
    <xf numFmtId="3" fontId="34" fillId="2" borderId="8" xfId="0" applyNumberFormat="1" applyFont="1" applyFill="1" applyBorder="1" applyAlignment="1">
      <alignment horizontal="center" vertical="center"/>
    </xf>
    <xf numFmtId="3" fontId="34" fillId="2" borderId="6" xfId="0" applyNumberFormat="1" applyFont="1" applyFill="1" applyBorder="1" applyAlignment="1">
      <alignment horizontal="center" vertical="center"/>
    </xf>
    <xf numFmtId="0" fontId="24" fillId="0" borderId="59" xfId="0" applyFont="1" applyBorder="1" applyAlignment="1">
      <alignment horizontal="center" vertical="distributed"/>
    </xf>
    <xf numFmtId="38" fontId="24" fillId="0" borderId="7" xfId="0" applyNumberFormat="1" applyFont="1" applyBorder="1" applyAlignment="1">
      <alignment horizontal="distributed" vertical="distributed"/>
    </xf>
    <xf numFmtId="38" fontId="24" fillId="0" borderId="8" xfId="0" applyNumberFormat="1" applyFont="1" applyBorder="1" applyAlignment="1">
      <alignment horizontal="distributed" vertical="distributed"/>
    </xf>
    <xf numFmtId="38" fontId="24" fillId="0" borderId="6" xfId="0" applyNumberFormat="1" applyFont="1" applyBorder="1" applyAlignment="1">
      <alignment horizontal="distributed" vertical="distributed"/>
    </xf>
    <xf numFmtId="38" fontId="24" fillId="0" borderId="6" xfId="0" applyNumberFormat="1" applyFont="1" applyBorder="1" applyAlignment="1">
      <alignment horizontal="distributed"/>
    </xf>
    <xf numFmtId="38" fontId="24" fillId="0" borderId="7" xfId="0" applyNumberFormat="1" applyFont="1" applyBorder="1" applyAlignment="1">
      <alignment horizontal="distributed"/>
    </xf>
    <xf numFmtId="38" fontId="24" fillId="0" borderId="8" xfId="0" applyNumberFormat="1" applyFont="1" applyBorder="1" applyAlignment="1">
      <alignment horizontal="distributed"/>
    </xf>
    <xf numFmtId="38" fontId="24" fillId="0" borderId="9" xfId="0" applyNumberFormat="1" applyFont="1" applyBorder="1" applyAlignment="1">
      <alignment horizontal="distributed"/>
    </xf>
    <xf numFmtId="0" fontId="0" fillId="0" borderId="13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38" fontId="0" fillId="0" borderId="38" xfId="1" applyFont="1" applyBorder="1">
      <alignment vertical="center"/>
    </xf>
    <xf numFmtId="38" fontId="0" fillId="0" borderId="37" xfId="1" applyFon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21" xfId="0" applyBorder="1">
      <alignment vertical="center"/>
    </xf>
    <xf numFmtId="38" fontId="0" fillId="0" borderId="47" xfId="1" applyFont="1" applyBorder="1">
      <alignment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27" xfId="0" applyFont="1" applyBorder="1">
      <alignment vertical="center"/>
    </xf>
    <xf numFmtId="38" fontId="35" fillId="0" borderId="28" xfId="1" applyFont="1" applyBorder="1">
      <alignment vertical="center"/>
    </xf>
    <xf numFmtId="38" fontId="35" fillId="0" borderId="29" xfId="1" applyFont="1" applyBorder="1">
      <alignment vertical="center"/>
    </xf>
    <xf numFmtId="38" fontId="35" fillId="0" borderId="30" xfId="1" applyFont="1" applyBorder="1">
      <alignment vertical="center"/>
    </xf>
    <xf numFmtId="38" fontId="35" fillId="0" borderId="26" xfId="1" applyFont="1" applyBorder="1">
      <alignment vertical="center"/>
    </xf>
    <xf numFmtId="0" fontId="35" fillId="0" borderId="0" xfId="0" applyFont="1">
      <alignment vertical="center"/>
    </xf>
    <xf numFmtId="0" fontId="35" fillId="0" borderId="28" xfId="0" applyFont="1" applyBorder="1">
      <alignment vertical="center"/>
    </xf>
    <xf numFmtId="38" fontId="35" fillId="0" borderId="66" xfId="1" applyFont="1" applyBorder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8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left" vertical="center"/>
    </xf>
    <xf numFmtId="0" fontId="11" fillId="3" borderId="56" xfId="0" applyFont="1" applyFill="1" applyBorder="1" applyAlignment="1">
      <alignment horizontal="left" vertical="center"/>
    </xf>
    <xf numFmtId="0" fontId="0" fillId="2" borderId="48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17" fillId="0" borderId="49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17" fillId="5" borderId="49" xfId="0" applyFont="1" applyFill="1" applyBorder="1" applyAlignment="1">
      <alignment horizontal="center" vertical="center" shrinkToFit="1"/>
    </xf>
    <xf numFmtId="0" fontId="17" fillId="5" borderId="46" xfId="0" applyFont="1" applyFill="1" applyBorder="1" applyAlignment="1">
      <alignment horizontal="center" vertical="center" shrinkToFit="1"/>
    </xf>
    <xf numFmtId="0" fontId="17" fillId="5" borderId="44" xfId="0" applyFont="1" applyFill="1" applyBorder="1" applyAlignment="1">
      <alignment horizontal="center" vertical="center" shrinkToFit="1"/>
    </xf>
    <xf numFmtId="0" fontId="17" fillId="4" borderId="49" xfId="0" applyFont="1" applyFill="1" applyBorder="1" applyAlignment="1">
      <alignment horizontal="center" vertical="center" shrinkToFit="1"/>
    </xf>
    <xf numFmtId="0" fontId="17" fillId="4" borderId="46" xfId="0" applyFont="1" applyFill="1" applyBorder="1" applyAlignment="1">
      <alignment horizontal="center" vertical="center" shrinkToFit="1"/>
    </xf>
    <xf numFmtId="0" fontId="17" fillId="4" borderId="44" xfId="0" applyFont="1" applyFill="1" applyBorder="1" applyAlignment="1">
      <alignment horizontal="center" vertical="center" shrinkToFit="1"/>
    </xf>
    <xf numFmtId="0" fontId="17" fillId="2" borderId="68" xfId="0" applyFont="1" applyFill="1" applyBorder="1" applyAlignment="1">
      <alignment horizontal="center" vertical="center" shrinkToFit="1"/>
    </xf>
    <xf numFmtId="0" fontId="17" fillId="2" borderId="53" xfId="0" applyFont="1" applyFill="1" applyBorder="1" applyAlignment="1">
      <alignment horizontal="center" vertical="center" shrinkToFit="1"/>
    </xf>
    <xf numFmtId="0" fontId="17" fillId="2" borderId="67" xfId="0" applyFont="1" applyFill="1" applyBorder="1" applyAlignment="1">
      <alignment horizontal="center" vertical="center" shrinkToFit="1"/>
    </xf>
    <xf numFmtId="0" fontId="16" fillId="2" borderId="41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shrinkToFit="1"/>
    </xf>
    <xf numFmtId="0" fontId="17" fillId="4" borderId="64" xfId="0" applyFont="1" applyFill="1" applyBorder="1" applyAlignment="1">
      <alignment horizontal="center" vertical="center" shrinkToFit="1"/>
    </xf>
    <xf numFmtId="0" fontId="32" fillId="2" borderId="0" xfId="0" applyFont="1" applyFill="1" applyAlignment="1">
      <alignment horizontal="left" vertical="center"/>
    </xf>
    <xf numFmtId="0" fontId="0" fillId="2" borderId="33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1" fillId="3" borderId="17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sakasha\Documents\&#12510;&#12452;&#12489;&#12461;&#12517;&#12513;&#12531;&#12488;\2023&#33258;&#27835;&#20307;&#12461;&#12515;&#12521;&#12496;&#12531;&#34892;&#21205;\&#12450;&#12531;&#12465;&#12540;&#12488;&#22238;&#31572;\20230705&#22269;&#20445;&#12450;&#12531;&#12465;&#12540;&#12488;.xls" TargetMode="External"/><Relationship Id="rId1" Type="http://schemas.openxmlformats.org/officeDocument/2006/relationships/externalLinkPath" Target="file:///C:\Users\osakasha\Documents\&#12510;&#12452;&#12489;&#12461;&#12517;&#12513;&#12531;&#12488;\2023&#33258;&#27835;&#20307;&#12461;&#12515;&#12521;&#12496;&#12531;&#34892;&#21205;\&#12450;&#12531;&#12465;&#12540;&#12488;&#22238;&#31572;\20230705&#22269;&#20445;&#12450;&#12531;&#12465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保険証発行状況"/>
      <sheetName val="資格証明書発行こども数"/>
      <sheetName val="国保料モデルケース "/>
      <sheetName val="国保料2019-2022"/>
      <sheetName val="国保料推移"/>
      <sheetName val="賦課  (2)"/>
      <sheetName val="調定額・必要保険料"/>
      <sheetName val="政令軽減"/>
      <sheetName val="条例減免"/>
      <sheetName val="コロナ対応"/>
      <sheetName val="一部負担金減免"/>
      <sheetName val="2022繰入金決算見込"/>
      <sheetName val="2023繰入金予算 "/>
      <sheetName val="保険者支援制度１７００億円"/>
      <sheetName val="差し押さえ"/>
      <sheetName val="滞納処分の停止 "/>
      <sheetName val="滞納処分法的根拠"/>
      <sheetName val="大阪高裁判決について"/>
      <sheetName val="換価の猶予"/>
      <sheetName val="外国人対応"/>
      <sheetName val="Sheet1"/>
    </sheetNames>
    <sheetDataSet>
      <sheetData sheetId="0"/>
      <sheetData sheetId="1"/>
      <sheetData sheetId="2">
        <row r="7">
          <cell r="C7">
            <v>73712</v>
          </cell>
          <cell r="E7">
            <v>37116</v>
          </cell>
          <cell r="G7">
            <v>55414</v>
          </cell>
          <cell r="I7">
            <v>133228</v>
          </cell>
          <cell r="K7">
            <v>70172</v>
          </cell>
          <cell r="M7">
            <v>102729</v>
          </cell>
          <cell r="O7">
            <v>207278</v>
          </cell>
          <cell r="Q7">
            <v>129522</v>
          </cell>
          <cell r="S7">
            <v>176779</v>
          </cell>
          <cell r="U7">
            <v>281328</v>
          </cell>
          <cell r="W7">
            <v>225990</v>
          </cell>
          <cell r="Y7">
            <v>306247</v>
          </cell>
          <cell r="AA7">
            <v>429096</v>
          </cell>
          <cell r="AC7">
            <v>310088</v>
          </cell>
          <cell r="AE7">
            <v>380297</v>
          </cell>
          <cell r="AG7">
            <v>626346</v>
          </cell>
          <cell r="AI7">
            <v>428788</v>
          </cell>
          <cell r="AK7">
            <v>565346</v>
          </cell>
        </row>
        <row r="8">
          <cell r="C8">
            <v>76045</v>
          </cell>
          <cell r="E8">
            <v>38699</v>
          </cell>
          <cell r="G8">
            <v>57372</v>
          </cell>
          <cell r="I8">
            <v>136058</v>
          </cell>
          <cell r="K8">
            <v>72241</v>
          </cell>
          <cell r="M8">
            <v>104936</v>
          </cell>
          <cell r="O8">
            <v>202578</v>
          </cell>
          <cell r="Q8">
            <v>132674</v>
          </cell>
          <cell r="S8">
            <v>178274</v>
          </cell>
          <cell r="U8">
            <v>281896</v>
          </cell>
          <cell r="W8">
            <v>231175</v>
          </cell>
          <cell r="Y8">
            <v>308149</v>
          </cell>
          <cell r="AA8">
            <v>430445</v>
          </cell>
          <cell r="AC8">
            <v>316778</v>
          </cell>
          <cell r="AE8">
            <v>380649</v>
          </cell>
          <cell r="AG8">
            <v>626148</v>
          </cell>
          <cell r="AI8">
            <v>436378</v>
          </cell>
          <cell r="AK8">
            <v>563902</v>
          </cell>
        </row>
        <row r="9">
          <cell r="C9">
            <v>78187</v>
          </cell>
          <cell r="E9">
            <v>39869</v>
          </cell>
          <cell r="G9">
            <v>59028</v>
          </cell>
          <cell r="I9">
            <v>140648</v>
          </cell>
          <cell r="K9">
            <v>48374</v>
          </cell>
          <cell r="M9">
            <v>108715</v>
          </cell>
          <cell r="O9">
            <v>214448</v>
          </cell>
          <cell r="Q9">
            <v>135705</v>
          </cell>
          <cell r="S9">
            <v>182515</v>
          </cell>
          <cell r="U9">
            <v>288248</v>
          </cell>
          <cell r="W9">
            <v>236324</v>
          </cell>
          <cell r="Y9">
            <v>315343</v>
          </cell>
          <cell r="AA9">
            <v>440235</v>
          </cell>
          <cell r="AC9">
            <v>323655</v>
          </cell>
          <cell r="AE9">
            <v>389143</v>
          </cell>
          <cell r="AG9">
            <v>639964</v>
          </cell>
          <cell r="AI9">
            <v>445155</v>
          </cell>
          <cell r="AK9">
            <v>576098</v>
          </cell>
        </row>
        <row r="10">
          <cell r="C10">
            <v>70500</v>
          </cell>
          <cell r="E10">
            <v>35900</v>
          </cell>
          <cell r="G10">
            <v>53200</v>
          </cell>
          <cell r="I10">
            <v>127100</v>
          </cell>
          <cell r="K10">
            <v>43700</v>
          </cell>
          <cell r="M10">
            <v>98200</v>
          </cell>
          <cell r="O10">
            <v>195700</v>
          </cell>
          <cell r="Q10">
            <v>124200</v>
          </cell>
          <cell r="S10">
            <v>166900</v>
          </cell>
          <cell r="U10">
            <v>264500</v>
          </cell>
          <cell r="W10">
            <v>216600</v>
          </cell>
          <cell r="Y10">
            <v>288900</v>
          </cell>
          <cell r="AA10">
            <v>403600</v>
          </cell>
          <cell r="AC10">
            <v>297100</v>
          </cell>
          <cell r="AE10">
            <v>393100</v>
          </cell>
          <cell r="AG10">
            <v>588100</v>
          </cell>
          <cell r="AI10">
            <v>410000</v>
          </cell>
          <cell r="AK10">
            <v>530500</v>
          </cell>
        </row>
        <row r="11">
          <cell r="C11">
            <v>77500</v>
          </cell>
          <cell r="E11">
            <v>39500</v>
          </cell>
          <cell r="G11">
            <v>58500</v>
          </cell>
          <cell r="I11">
            <v>139500</v>
          </cell>
          <cell r="K11">
            <v>74300</v>
          </cell>
          <cell r="M11">
            <v>107800</v>
          </cell>
          <cell r="O11">
            <v>212900</v>
          </cell>
          <cell r="Q11">
            <v>134700</v>
          </cell>
          <cell r="S11">
            <v>181100</v>
          </cell>
          <cell r="U11">
            <v>286200</v>
          </cell>
          <cell r="W11">
            <v>234600</v>
          </cell>
          <cell r="Y11">
            <v>313100</v>
          </cell>
          <cell r="AA11">
            <v>437100</v>
          </cell>
          <cell r="AC11">
            <v>321300</v>
          </cell>
          <cell r="AE11">
            <v>386400</v>
          </cell>
          <cell r="AG11">
            <v>635600</v>
          </cell>
          <cell r="AI11">
            <v>442000</v>
          </cell>
          <cell r="AK11">
            <v>572200</v>
          </cell>
        </row>
        <row r="12">
          <cell r="C12">
            <v>73001</v>
          </cell>
          <cell r="E12">
            <v>37250</v>
          </cell>
          <cell r="G12">
            <v>55125</v>
          </cell>
          <cell r="I12">
            <v>82920</v>
          </cell>
          <cell r="K12">
            <v>45433</v>
          </cell>
          <cell r="M12">
            <v>101795</v>
          </cell>
          <cell r="O12">
            <v>202438</v>
          </cell>
          <cell r="Q12">
            <v>128716</v>
          </cell>
          <cell r="S12">
            <v>172645</v>
          </cell>
          <cell r="U12">
            <v>273288</v>
          </cell>
          <cell r="W12">
            <v>187166</v>
          </cell>
          <cell r="Y12">
            <v>298620</v>
          </cell>
          <cell r="AA12">
            <v>417139</v>
          </cell>
          <cell r="AC12">
            <v>307698</v>
          </cell>
          <cell r="AE12">
            <v>406220</v>
          </cell>
          <cell r="AG12">
            <v>607506</v>
          </cell>
          <cell r="AI12">
            <v>424598</v>
          </cell>
          <cell r="AK12">
            <v>547920</v>
          </cell>
        </row>
        <row r="13">
          <cell r="C13">
            <v>71110</v>
          </cell>
          <cell r="E13">
            <v>37320</v>
          </cell>
          <cell r="G13">
            <v>54590</v>
          </cell>
          <cell r="I13">
            <v>128880</v>
          </cell>
          <cell r="K13">
            <v>45830</v>
          </cell>
          <cell r="M13">
            <v>101340</v>
          </cell>
          <cell r="O13">
            <v>202780</v>
          </cell>
          <cell r="Q13">
            <v>131510</v>
          </cell>
          <cell r="S13">
            <v>175240</v>
          </cell>
          <cell r="U13">
            <v>276680</v>
          </cell>
          <cell r="W13">
            <v>229650</v>
          </cell>
          <cell r="Y13">
            <v>303730</v>
          </cell>
          <cell r="AA13">
            <v>421700</v>
          </cell>
          <cell r="AC13">
            <v>315340</v>
          </cell>
          <cell r="AE13">
            <v>414030</v>
          </cell>
          <cell r="AG13">
            <v>616930</v>
          </cell>
          <cell r="AI13">
            <v>436940</v>
          </cell>
          <cell r="AK13">
            <v>561830</v>
          </cell>
        </row>
        <row r="14">
          <cell r="C14">
            <v>78187</v>
          </cell>
          <cell r="E14">
            <v>39869</v>
          </cell>
          <cell r="G14">
            <v>59028</v>
          </cell>
          <cell r="I14">
            <v>140648</v>
          </cell>
          <cell r="K14">
            <v>48374</v>
          </cell>
          <cell r="M14">
            <v>108715</v>
          </cell>
          <cell r="O14">
            <v>214448</v>
          </cell>
          <cell r="Q14">
            <v>135705</v>
          </cell>
          <cell r="S14">
            <v>182515</v>
          </cell>
          <cell r="U14">
            <v>288248</v>
          </cell>
          <cell r="W14">
            <v>236324</v>
          </cell>
          <cell r="Y14">
            <v>315343</v>
          </cell>
          <cell r="AA14">
            <v>440235</v>
          </cell>
          <cell r="AC14">
            <v>323655</v>
          </cell>
          <cell r="AE14">
            <v>428498</v>
          </cell>
          <cell r="AG14">
            <v>639964</v>
          </cell>
          <cell r="AI14">
            <v>445155</v>
          </cell>
          <cell r="AK14">
            <v>576098</v>
          </cell>
        </row>
        <row r="16">
          <cell r="C16">
            <v>65620</v>
          </cell>
          <cell r="E16">
            <v>34540</v>
          </cell>
          <cell r="G16">
            <v>50370</v>
          </cell>
          <cell r="I16">
            <v>119650</v>
          </cell>
          <cell r="K16">
            <v>65920</v>
          </cell>
          <cell r="M16">
            <v>94230</v>
          </cell>
          <cell r="O16">
            <v>192950</v>
          </cell>
          <cell r="Q16">
            <v>125570</v>
          </cell>
          <cell r="S16">
            <v>167530</v>
          </cell>
          <cell r="U16">
            <v>266250</v>
          </cell>
          <cell r="W16">
            <v>219770</v>
          </cell>
          <cell r="Y16">
            <v>291210</v>
          </cell>
          <cell r="AA16">
            <v>405180</v>
          </cell>
          <cell r="AC16">
            <v>302460</v>
          </cell>
          <cell r="AE16">
            <v>364510</v>
          </cell>
          <cell r="AG16">
            <v>595540</v>
          </cell>
          <cell r="AI16">
            <v>421760</v>
          </cell>
          <cell r="AK16">
            <v>544710</v>
          </cell>
        </row>
        <row r="17">
          <cell r="C17">
            <v>77588</v>
          </cell>
          <cell r="E17">
            <v>39502</v>
          </cell>
          <cell r="G17">
            <v>58545</v>
          </cell>
          <cell r="I17">
            <v>139482</v>
          </cell>
          <cell r="K17">
            <v>47839</v>
          </cell>
          <cell r="M17">
            <v>107742</v>
          </cell>
          <cell r="O17">
            <v>212082</v>
          </cell>
          <cell r="Q17">
            <v>133725</v>
          </cell>
          <cell r="S17">
            <v>180342</v>
          </cell>
          <cell r="U17">
            <v>284682</v>
          </cell>
          <cell r="W17">
            <v>232779</v>
          </cell>
          <cell r="Y17">
            <v>311490</v>
          </cell>
          <cell r="AA17">
            <v>434874</v>
          </cell>
          <cell r="AC17">
            <v>318666</v>
          </cell>
          <cell r="AE17">
            <v>384090</v>
          </cell>
          <cell r="AG17">
            <v>631805</v>
          </cell>
          <cell r="AI17">
            <v>437766</v>
          </cell>
          <cell r="AK17">
            <v>568324</v>
          </cell>
        </row>
        <row r="18">
          <cell r="C18">
            <v>78187</v>
          </cell>
          <cell r="E18">
            <v>39869</v>
          </cell>
          <cell r="G18">
            <v>59028</v>
          </cell>
          <cell r="I18">
            <v>140648</v>
          </cell>
          <cell r="K18">
            <v>74955</v>
          </cell>
          <cell r="M18">
            <v>108715</v>
          </cell>
          <cell r="O18">
            <v>214448</v>
          </cell>
          <cell r="Q18">
            <v>135705</v>
          </cell>
          <cell r="S18">
            <v>182515</v>
          </cell>
          <cell r="U18">
            <v>288248</v>
          </cell>
          <cell r="W18">
            <v>236324</v>
          </cell>
          <cell r="Y18">
            <v>315343</v>
          </cell>
          <cell r="AA18">
            <v>440235</v>
          </cell>
          <cell r="AC18">
            <v>323655</v>
          </cell>
          <cell r="AE18">
            <v>389143</v>
          </cell>
          <cell r="AG18">
            <v>639964</v>
          </cell>
          <cell r="AI18">
            <v>445155</v>
          </cell>
          <cell r="AK18">
            <v>576098</v>
          </cell>
        </row>
        <row r="19">
          <cell r="C19">
            <v>77320</v>
          </cell>
          <cell r="E19">
            <v>39160</v>
          </cell>
          <cell r="G19">
            <v>58240</v>
          </cell>
          <cell r="I19">
            <v>139230</v>
          </cell>
          <cell r="K19">
            <v>73830</v>
          </cell>
          <cell r="M19">
            <v>107450</v>
          </cell>
          <cell r="O19">
            <v>213980</v>
          </cell>
          <cell r="Q19">
            <v>135430</v>
          </cell>
          <cell r="S19">
            <v>182200</v>
          </cell>
          <cell r="U19">
            <v>288730</v>
          </cell>
          <cell r="W19">
            <v>262230</v>
          </cell>
          <cell r="Y19">
            <v>315190</v>
          </cell>
          <cell r="AA19">
            <v>440800</v>
          </cell>
          <cell r="AC19">
            <v>323830</v>
          </cell>
          <cell r="AE19">
            <v>428670</v>
          </cell>
          <cell r="AG19">
            <v>641720</v>
          </cell>
          <cell r="AI19">
            <v>394040</v>
          </cell>
          <cell r="AK19">
            <v>578170</v>
          </cell>
        </row>
        <row r="20">
          <cell r="C20">
            <v>67089</v>
          </cell>
          <cell r="E20">
            <v>33890</v>
          </cell>
          <cell r="G20">
            <v>50490</v>
          </cell>
          <cell r="I20">
            <v>121137</v>
          </cell>
          <cell r="K20">
            <v>64077</v>
          </cell>
          <cell r="M20">
            <v>93472</v>
          </cell>
          <cell r="O20">
            <v>187737</v>
          </cell>
          <cell r="Q20">
            <v>118327</v>
          </cell>
          <cell r="S20">
            <v>160072</v>
          </cell>
          <cell r="U20">
            <v>254337</v>
          </cell>
          <cell r="W20">
            <v>206467</v>
          </cell>
          <cell r="Y20">
            <v>277162</v>
          </cell>
          <cell r="AA20">
            <v>388026</v>
          </cell>
          <cell r="AC20">
            <v>283309</v>
          </cell>
          <cell r="AE20">
            <v>343762</v>
          </cell>
          <cell r="AG20">
            <v>565950</v>
          </cell>
          <cell r="AI20">
            <v>391809</v>
          </cell>
          <cell r="AK20">
            <v>510619</v>
          </cell>
        </row>
        <row r="21">
          <cell r="C21">
            <v>68320</v>
          </cell>
          <cell r="E21">
            <v>33680</v>
          </cell>
          <cell r="G21">
            <v>51010</v>
          </cell>
          <cell r="I21">
            <v>123270</v>
          </cell>
          <cell r="K21">
            <v>63710</v>
          </cell>
          <cell r="M21">
            <v>94410</v>
          </cell>
          <cell r="O21">
            <v>190320</v>
          </cell>
          <cell r="Q21">
            <v>117710</v>
          </cell>
          <cell r="S21">
            <v>94410</v>
          </cell>
          <cell r="U21">
            <v>257370</v>
          </cell>
          <cell r="W21">
            <v>205410</v>
          </cell>
          <cell r="Y21">
            <v>279520</v>
          </cell>
          <cell r="AA21">
            <v>392770</v>
          </cell>
          <cell r="AC21">
            <v>281870</v>
          </cell>
          <cell r="AE21">
            <v>346570</v>
          </cell>
          <cell r="AG21">
            <v>572430</v>
          </cell>
          <cell r="AI21">
            <v>389870</v>
          </cell>
          <cell r="AK21">
            <v>514690</v>
          </cell>
        </row>
        <row r="22">
          <cell r="C22">
            <v>66200</v>
          </cell>
          <cell r="E22">
            <v>33100</v>
          </cell>
          <cell r="G22">
            <v>49600</v>
          </cell>
          <cell r="I22">
            <v>120100</v>
          </cell>
          <cell r="K22">
            <v>63100</v>
          </cell>
          <cell r="M22">
            <v>92400</v>
          </cell>
          <cell r="O22">
            <v>189600</v>
          </cell>
          <cell r="Q22">
            <v>120100</v>
          </cell>
          <cell r="S22">
            <v>162000</v>
          </cell>
          <cell r="U22">
            <v>259200</v>
          </cell>
          <cell r="W22">
            <v>232500</v>
          </cell>
          <cell r="Y22">
            <v>281200</v>
          </cell>
          <cell r="AA22">
            <v>395000</v>
          </cell>
          <cell r="AC22">
            <v>289600</v>
          </cell>
          <cell r="AE22">
            <v>383900</v>
          </cell>
          <cell r="AG22">
            <v>578300</v>
          </cell>
          <cell r="AI22">
            <v>403700</v>
          </cell>
          <cell r="AK22">
            <v>523000</v>
          </cell>
        </row>
        <row r="23">
          <cell r="C23">
            <v>66800</v>
          </cell>
          <cell r="E23">
            <v>34000</v>
          </cell>
          <cell r="G23">
            <v>50300</v>
          </cell>
          <cell r="I23">
            <v>125900</v>
          </cell>
          <cell r="K23">
            <v>42500</v>
          </cell>
          <cell r="M23">
            <v>97400</v>
          </cell>
          <cell r="O23">
            <v>199800</v>
          </cell>
          <cell r="Q23">
            <v>128400</v>
          </cell>
          <cell r="S23">
            <v>171300</v>
          </cell>
          <cell r="U23">
            <v>273800</v>
          </cell>
          <cell r="W23">
            <v>227500</v>
          </cell>
          <cell r="Y23">
            <v>301900</v>
          </cell>
          <cell r="AA23">
            <v>422500</v>
          </cell>
          <cell r="AC23">
            <v>318500</v>
          </cell>
          <cell r="AE23">
            <v>375800</v>
          </cell>
          <cell r="AG23">
            <v>629700</v>
          </cell>
          <cell r="AI23">
            <v>440600</v>
          </cell>
          <cell r="AK23">
            <v>568300</v>
          </cell>
        </row>
        <row r="24">
          <cell r="C24">
            <v>69700</v>
          </cell>
          <cell r="E24">
            <v>35400</v>
          </cell>
          <cell r="G24">
            <v>52500</v>
          </cell>
          <cell r="I24">
            <v>125600</v>
          </cell>
          <cell r="K24">
            <v>43100</v>
          </cell>
          <cell r="M24">
            <v>96900</v>
          </cell>
          <cell r="O24">
            <v>193000</v>
          </cell>
          <cell r="Q24">
            <v>121900</v>
          </cell>
          <cell r="S24">
            <v>164600</v>
          </cell>
          <cell r="U24">
            <v>260700</v>
          </cell>
          <cell r="W24">
            <v>212600</v>
          </cell>
          <cell r="Y24">
            <v>284700</v>
          </cell>
          <cell r="AA24">
            <v>398000</v>
          </cell>
          <cell r="AC24">
            <v>291400</v>
          </cell>
          <cell r="AE24">
            <v>387200</v>
          </cell>
          <cell r="AG24">
            <v>579600</v>
          </cell>
          <cell r="AI24">
            <v>401800</v>
          </cell>
          <cell r="AK24">
            <v>522300</v>
          </cell>
        </row>
        <row r="25">
          <cell r="C25">
            <v>75988</v>
          </cell>
          <cell r="E25">
            <v>38524</v>
          </cell>
          <cell r="G25">
            <v>57256</v>
          </cell>
          <cell r="I25">
            <v>136615</v>
          </cell>
          <cell r="K25">
            <v>46658</v>
          </cell>
          <cell r="M25">
            <v>105393</v>
          </cell>
          <cell r="O25">
            <v>207765</v>
          </cell>
          <cell r="Q25">
            <v>130444</v>
          </cell>
          <cell r="S25">
            <v>176543</v>
          </cell>
          <cell r="U25">
            <v>278915</v>
          </cell>
          <cell r="W25">
            <v>227070</v>
          </cell>
          <cell r="Y25">
            <v>304952</v>
          </cell>
          <cell r="AA25">
            <v>426057</v>
          </cell>
          <cell r="AC25">
            <v>310856</v>
          </cell>
          <cell r="AE25">
            <v>376102</v>
          </cell>
          <cell r="AG25">
            <v>619023</v>
          </cell>
          <cell r="AI25">
            <v>427056</v>
          </cell>
          <cell r="AK25">
            <v>556578</v>
          </cell>
        </row>
        <row r="27">
          <cell r="C27">
            <v>78187</v>
          </cell>
          <cell r="E27">
            <v>39869</v>
          </cell>
          <cell r="G27">
            <v>59028</v>
          </cell>
          <cell r="I27">
            <v>140648</v>
          </cell>
          <cell r="K27">
            <v>48374</v>
          </cell>
          <cell r="M27">
            <v>108715</v>
          </cell>
          <cell r="O27">
            <v>214448</v>
          </cell>
          <cell r="Q27">
            <v>135705</v>
          </cell>
          <cell r="S27">
            <v>182515</v>
          </cell>
          <cell r="U27">
            <v>288248</v>
          </cell>
          <cell r="W27">
            <v>236324</v>
          </cell>
          <cell r="Y27">
            <v>315343</v>
          </cell>
          <cell r="AA27">
            <v>440235</v>
          </cell>
          <cell r="AC27">
            <v>323655</v>
          </cell>
          <cell r="AE27">
            <v>389143</v>
          </cell>
          <cell r="AG27">
            <v>639964</v>
          </cell>
          <cell r="AI27">
            <v>445155</v>
          </cell>
          <cell r="AK27">
            <v>576098</v>
          </cell>
        </row>
        <row r="28">
          <cell r="C28">
            <v>72995</v>
          </cell>
          <cell r="E28">
            <v>37247</v>
          </cell>
          <cell r="G28">
            <v>55121</v>
          </cell>
          <cell r="I28">
            <v>131713</v>
          </cell>
          <cell r="K28">
            <v>70391</v>
          </cell>
          <cell r="M28">
            <v>101920</v>
          </cell>
          <cell r="O28">
            <v>203463</v>
          </cell>
          <cell r="Q28">
            <v>129741</v>
          </cell>
          <cell r="S28">
            <v>173670</v>
          </cell>
          <cell r="U28">
            <v>275213</v>
          </cell>
          <cell r="W28">
            <v>251174</v>
          </cell>
          <cell r="Y28">
            <v>300542</v>
          </cell>
          <cell r="AA28">
            <v>419959</v>
          </cell>
          <cell r="AC28">
            <v>310524</v>
          </cell>
          <cell r="AE28">
            <v>409046</v>
          </cell>
          <cell r="AG28">
            <v>612132</v>
          </cell>
          <cell r="AI28">
            <v>429224</v>
          </cell>
          <cell r="AK28">
            <v>552546</v>
          </cell>
        </row>
        <row r="29">
          <cell r="C29">
            <v>76253</v>
          </cell>
          <cell r="E29">
            <v>38709</v>
          </cell>
          <cell r="G29">
            <v>57481</v>
          </cell>
          <cell r="I29">
            <v>137179</v>
          </cell>
          <cell r="K29">
            <v>46969</v>
          </cell>
          <cell r="M29">
            <v>105891</v>
          </cell>
          <cell r="O29">
            <v>209229</v>
          </cell>
          <cell r="Q29">
            <v>131776</v>
          </cell>
          <cell r="S29">
            <v>177941</v>
          </cell>
          <cell r="U29">
            <v>281279</v>
          </cell>
          <cell r="W29">
            <v>229485</v>
          </cell>
          <cell r="Y29">
            <v>307472</v>
          </cell>
          <cell r="AA29">
            <v>429582</v>
          </cell>
          <cell r="AC29">
            <v>314295</v>
          </cell>
          <cell r="AE29">
            <v>379522</v>
          </cell>
          <cell r="AG29">
            <v>624526</v>
          </cell>
          <cell r="AI29">
            <v>432295</v>
          </cell>
          <cell r="AK29">
            <v>561949</v>
          </cell>
        </row>
        <row r="30">
          <cell r="C30">
            <v>78187</v>
          </cell>
          <cell r="E30">
            <v>39869</v>
          </cell>
          <cell r="G30">
            <v>59028</v>
          </cell>
          <cell r="I30">
            <v>140648</v>
          </cell>
          <cell r="K30">
            <v>48374</v>
          </cell>
          <cell r="M30">
            <v>108715</v>
          </cell>
          <cell r="O30">
            <v>214448</v>
          </cell>
          <cell r="Q30">
            <v>135705</v>
          </cell>
          <cell r="S30">
            <v>182515</v>
          </cell>
          <cell r="U30">
            <v>288248</v>
          </cell>
          <cell r="W30">
            <v>236324</v>
          </cell>
          <cell r="Y30">
            <v>315343</v>
          </cell>
          <cell r="AA30">
            <v>440235</v>
          </cell>
          <cell r="AC30">
            <v>323655</v>
          </cell>
          <cell r="AE30">
            <v>389143</v>
          </cell>
          <cell r="AG30">
            <v>639964</v>
          </cell>
          <cell r="AI30">
            <v>445155</v>
          </cell>
          <cell r="AK30">
            <v>576098</v>
          </cell>
        </row>
        <row r="31">
          <cell r="C31">
            <v>73349</v>
          </cell>
          <cell r="E31">
            <v>37384</v>
          </cell>
          <cell r="G31">
            <v>55366</v>
          </cell>
          <cell r="I31">
            <v>132085</v>
          </cell>
          <cell r="K31">
            <v>45483</v>
          </cell>
          <cell r="M31">
            <v>65201</v>
          </cell>
          <cell r="O31">
            <v>202335</v>
          </cell>
          <cell r="Q31">
            <v>128257</v>
          </cell>
          <cell r="S31">
            <v>172364</v>
          </cell>
          <cell r="U31">
            <v>272585</v>
          </cell>
          <cell r="W31">
            <v>223493</v>
          </cell>
          <cell r="Y31">
            <v>297981</v>
          </cell>
          <cell r="AA31">
            <v>416184</v>
          </cell>
          <cell r="AC31">
            <v>306267</v>
          </cell>
          <cell r="AE31">
            <v>368231</v>
          </cell>
          <cell r="AG31">
            <v>605587</v>
          </cell>
          <cell r="AI31">
            <v>421967</v>
          </cell>
          <cell r="AK31">
            <v>545645</v>
          </cell>
        </row>
        <row r="32">
          <cell r="C32">
            <v>76400</v>
          </cell>
          <cell r="E32">
            <v>37800</v>
          </cell>
          <cell r="G32">
            <v>57090</v>
          </cell>
          <cell r="I32">
            <v>137210</v>
          </cell>
          <cell r="K32">
            <v>71190</v>
          </cell>
          <cell r="M32">
            <v>105050</v>
          </cell>
          <cell r="O32">
            <v>207820</v>
          </cell>
          <cell r="Q32">
            <v>129700</v>
          </cell>
          <cell r="S32">
            <v>175660</v>
          </cell>
          <cell r="U32">
            <v>278310</v>
          </cell>
          <cell r="W32">
            <v>225890</v>
          </cell>
          <cell r="Y32">
            <v>303260</v>
          </cell>
          <cell r="AA32">
            <v>425270</v>
          </cell>
          <cell r="AC32">
            <v>309560</v>
          </cell>
          <cell r="AE32">
            <v>373810</v>
          </cell>
          <cell r="AG32">
            <v>617310</v>
          </cell>
          <cell r="AI32">
            <v>426460</v>
          </cell>
          <cell r="AK32">
            <v>552980</v>
          </cell>
        </row>
        <row r="33">
          <cell r="C33">
            <v>68640</v>
          </cell>
          <cell r="E33">
            <v>34990</v>
          </cell>
          <cell r="G33">
            <v>51820</v>
          </cell>
          <cell r="I33">
            <v>124100</v>
          </cell>
          <cell r="K33">
            <v>66280</v>
          </cell>
          <cell r="M33">
            <v>96050</v>
          </cell>
          <cell r="O33">
            <v>193350</v>
          </cell>
          <cell r="Q33">
            <v>123130</v>
          </cell>
          <cell r="S33">
            <v>165300</v>
          </cell>
          <cell r="U33">
            <v>331250</v>
          </cell>
          <cell r="W33">
            <v>214980</v>
          </cell>
          <cell r="Y33">
            <v>286390</v>
          </cell>
          <cell r="AA33">
            <v>400500</v>
          </cell>
          <cell r="AC33">
            <v>295170</v>
          </cell>
          <cell r="AE33">
            <v>390190</v>
          </cell>
          <cell r="AG33">
            <v>584770</v>
          </cell>
          <cell r="AI33">
            <v>408870</v>
          </cell>
          <cell r="AK33">
            <v>528690</v>
          </cell>
        </row>
        <row r="34">
          <cell r="C34">
            <v>75675</v>
          </cell>
          <cell r="E34">
            <v>38450</v>
          </cell>
          <cell r="G34">
            <v>57058</v>
          </cell>
          <cell r="I34">
            <v>136331</v>
          </cell>
          <cell r="K34">
            <v>72467</v>
          </cell>
          <cell r="M34">
            <v>105304</v>
          </cell>
          <cell r="O34">
            <v>209231</v>
          </cell>
          <cell r="Q34">
            <v>132317</v>
          </cell>
          <cell r="S34">
            <v>178204</v>
          </cell>
          <cell r="U34">
            <v>282131</v>
          </cell>
          <cell r="W34">
            <v>230623</v>
          </cell>
          <cell r="Y34">
            <v>308174</v>
          </cell>
          <cell r="AA34">
            <v>430714</v>
          </cell>
          <cell r="AC34">
            <v>316110</v>
          </cell>
          <cell r="AE34">
            <v>419120</v>
          </cell>
          <cell r="AG34">
            <v>626970</v>
          </cell>
          <cell r="AI34">
            <v>435810</v>
          </cell>
          <cell r="AK34">
            <v>564920</v>
          </cell>
        </row>
        <row r="35">
          <cell r="C35">
            <v>70329</v>
          </cell>
          <cell r="E35">
            <v>28290</v>
          </cell>
          <cell r="G35">
            <v>42902</v>
          </cell>
          <cell r="I35">
            <v>104123</v>
          </cell>
          <cell r="K35">
            <v>53673</v>
          </cell>
          <cell r="M35">
            <v>81104</v>
          </cell>
          <cell r="O35">
            <v>163073</v>
          </cell>
          <cell r="Q35">
            <v>100223</v>
          </cell>
          <cell r="S35">
            <v>140054</v>
          </cell>
          <cell r="U35">
            <v>222023</v>
          </cell>
          <cell r="W35">
            <v>146773</v>
          </cell>
          <cell r="Y35">
            <v>199004</v>
          </cell>
          <cell r="AA35">
            <v>338487</v>
          </cell>
          <cell r="AC35">
            <v>240479</v>
          </cell>
          <cell r="AE35">
            <v>328129</v>
          </cell>
          <cell r="AG35">
            <v>494743</v>
          </cell>
          <cell r="AI35">
            <v>333579</v>
          </cell>
          <cell r="AK35">
            <v>446029</v>
          </cell>
        </row>
        <row r="36">
          <cell r="C36">
            <v>74040</v>
          </cell>
          <cell r="E36">
            <v>37380</v>
          </cell>
          <cell r="G36">
            <v>55700</v>
          </cell>
          <cell r="I36">
            <v>133190</v>
          </cell>
          <cell r="K36">
            <v>70280</v>
          </cell>
          <cell r="M36">
            <v>102650</v>
          </cell>
          <cell r="O36">
            <v>203190</v>
          </cell>
          <cell r="Q36">
            <v>127230</v>
          </cell>
          <cell r="S36">
            <v>172650</v>
          </cell>
          <cell r="U36">
            <v>273190</v>
          </cell>
          <cell r="W36">
            <v>221560</v>
          </cell>
          <cell r="Y36">
            <v>298350</v>
          </cell>
          <cell r="AA36">
            <v>417240</v>
          </cell>
          <cell r="AC36">
            <v>303430</v>
          </cell>
          <cell r="AE36">
            <v>368350</v>
          </cell>
          <cell r="AG36">
            <v>606610</v>
          </cell>
          <cell r="AI36">
            <v>417330</v>
          </cell>
          <cell r="AK36">
            <v>545500</v>
          </cell>
        </row>
        <row r="37">
          <cell r="C37">
            <v>71777</v>
          </cell>
          <cell r="E37">
            <v>36301</v>
          </cell>
          <cell r="G37">
            <v>54039</v>
          </cell>
          <cell r="I37">
            <v>129534</v>
          </cell>
          <cell r="K37">
            <v>44379</v>
          </cell>
          <cell r="M37">
            <v>99969</v>
          </cell>
          <cell r="O37">
            <v>200234</v>
          </cell>
          <cell r="Q37">
            <v>126284</v>
          </cell>
          <cell r="S37">
            <v>170669</v>
          </cell>
          <cell r="U37">
            <v>270934</v>
          </cell>
          <cell r="W37">
            <v>220288</v>
          </cell>
          <cell r="Y37">
            <v>295412</v>
          </cell>
          <cell r="AA37">
            <v>413416</v>
          </cell>
          <cell r="AC37">
            <v>302193</v>
          </cell>
          <cell r="AE37">
            <v>366112</v>
          </cell>
          <cell r="AG37">
            <v>602675</v>
          </cell>
          <cell r="AI37">
            <v>417593</v>
          </cell>
          <cell r="AK37">
            <v>543544</v>
          </cell>
        </row>
        <row r="38">
          <cell r="C38">
            <v>59658</v>
          </cell>
          <cell r="E38">
            <v>30354</v>
          </cell>
          <cell r="G38">
            <v>45006</v>
          </cell>
          <cell r="I38">
            <v>109020</v>
          </cell>
          <cell r="K38">
            <v>38215</v>
          </cell>
          <cell r="M38">
            <v>84600</v>
          </cell>
          <cell r="O38">
            <v>177520</v>
          </cell>
          <cell r="Q38">
            <v>114601</v>
          </cell>
          <cell r="S38">
            <v>153100</v>
          </cell>
          <cell r="U38">
            <v>246020</v>
          </cell>
          <cell r="W38">
            <v>201105</v>
          </cell>
          <cell r="Y38">
            <v>266606</v>
          </cell>
          <cell r="AA38">
            <v>374178</v>
          </cell>
          <cell r="AC38">
            <v>277491</v>
          </cell>
          <cell r="AE38">
            <v>335106</v>
          </cell>
          <cell r="AG38">
            <v>550950</v>
          </cell>
          <cell r="AI38">
            <v>389791</v>
          </cell>
          <cell r="AK38">
            <v>502110</v>
          </cell>
        </row>
        <row r="39">
          <cell r="C39">
            <v>78187</v>
          </cell>
          <cell r="E39">
            <v>39869</v>
          </cell>
          <cell r="G39">
            <v>59028</v>
          </cell>
          <cell r="I39">
            <v>140648</v>
          </cell>
          <cell r="K39">
            <v>74955</v>
          </cell>
          <cell r="M39">
            <v>108715</v>
          </cell>
          <cell r="O39">
            <v>214448</v>
          </cell>
          <cell r="Q39">
            <v>135705</v>
          </cell>
          <cell r="S39">
            <v>182515</v>
          </cell>
          <cell r="U39">
            <v>288248</v>
          </cell>
          <cell r="W39">
            <v>236324</v>
          </cell>
          <cell r="Y39">
            <v>315343</v>
          </cell>
          <cell r="AA39">
            <v>440235</v>
          </cell>
          <cell r="AC39">
            <v>323655</v>
          </cell>
          <cell r="AE39">
            <v>389143</v>
          </cell>
          <cell r="AG39">
            <v>639964</v>
          </cell>
          <cell r="AI39">
            <v>445155</v>
          </cell>
          <cell r="AK39">
            <v>576098</v>
          </cell>
        </row>
        <row r="40">
          <cell r="C40">
            <v>76900</v>
          </cell>
          <cell r="E40">
            <v>39100</v>
          </cell>
          <cell r="G40">
            <v>57900</v>
          </cell>
          <cell r="I40">
            <v>138500</v>
          </cell>
          <cell r="K40">
            <v>47500</v>
          </cell>
          <cell r="M40">
            <v>107000</v>
          </cell>
          <cell r="O40">
            <v>211200</v>
          </cell>
          <cell r="Q40">
            <v>133300</v>
          </cell>
          <cell r="S40">
            <v>179600</v>
          </cell>
          <cell r="U40">
            <v>284000</v>
          </cell>
          <cell r="W40">
            <v>232200</v>
          </cell>
          <cell r="Y40">
            <v>310500</v>
          </cell>
          <cell r="AA40">
            <v>433800</v>
          </cell>
          <cell r="AC40">
            <v>318000</v>
          </cell>
          <cell r="AE40">
            <v>383300</v>
          </cell>
          <cell r="AG40">
            <v>630600</v>
          </cell>
          <cell r="AI40">
            <v>437400</v>
          </cell>
          <cell r="AK40">
            <v>567600</v>
          </cell>
        </row>
        <row r="41">
          <cell r="C41">
            <v>78000</v>
          </cell>
          <cell r="E41">
            <v>39800</v>
          </cell>
          <cell r="G41">
            <v>58800</v>
          </cell>
          <cell r="I41">
            <v>140500</v>
          </cell>
          <cell r="K41">
            <v>48300</v>
          </cell>
          <cell r="M41">
            <v>108600</v>
          </cell>
          <cell r="O41">
            <v>214300</v>
          </cell>
          <cell r="Q41">
            <v>135700</v>
          </cell>
          <cell r="S41">
            <v>182300</v>
          </cell>
          <cell r="U41">
            <v>288100</v>
          </cell>
          <cell r="W41">
            <v>236200</v>
          </cell>
          <cell r="Y41">
            <v>315200</v>
          </cell>
          <cell r="AA41">
            <v>440100</v>
          </cell>
          <cell r="AC41">
            <v>323500</v>
          </cell>
          <cell r="AE41">
            <v>389000</v>
          </cell>
          <cell r="AG41">
            <v>639800</v>
          </cell>
          <cell r="AI41">
            <v>445000</v>
          </cell>
          <cell r="AK41">
            <v>576000</v>
          </cell>
        </row>
        <row r="42">
          <cell r="C42">
            <v>78000</v>
          </cell>
          <cell r="E42">
            <v>39800</v>
          </cell>
          <cell r="G42">
            <v>58800</v>
          </cell>
          <cell r="I42">
            <v>140500</v>
          </cell>
          <cell r="K42">
            <v>48300</v>
          </cell>
          <cell r="M42">
            <v>108600</v>
          </cell>
          <cell r="O42">
            <v>214300</v>
          </cell>
          <cell r="Q42">
            <v>135700</v>
          </cell>
          <cell r="S42">
            <v>182300</v>
          </cell>
          <cell r="U42">
            <v>288100</v>
          </cell>
          <cell r="W42">
            <v>236200</v>
          </cell>
          <cell r="Y42">
            <v>315200</v>
          </cell>
          <cell r="AA42">
            <v>440200</v>
          </cell>
          <cell r="AC42">
            <v>323600</v>
          </cell>
          <cell r="AE42">
            <v>389100</v>
          </cell>
          <cell r="AG42">
            <v>639800</v>
          </cell>
          <cell r="AI42">
            <v>445000</v>
          </cell>
          <cell r="AK42">
            <v>576000</v>
          </cell>
        </row>
        <row r="43">
          <cell r="C43">
            <v>78180</v>
          </cell>
          <cell r="E43">
            <v>39860</v>
          </cell>
          <cell r="G43">
            <v>59010</v>
          </cell>
          <cell r="I43">
            <v>140630</v>
          </cell>
          <cell r="K43">
            <v>48370</v>
          </cell>
          <cell r="M43">
            <v>108710</v>
          </cell>
          <cell r="O43">
            <v>214430</v>
          </cell>
          <cell r="Q43">
            <v>135700</v>
          </cell>
          <cell r="S43">
            <v>182510</v>
          </cell>
          <cell r="U43">
            <v>288230</v>
          </cell>
          <cell r="W43">
            <v>236320</v>
          </cell>
          <cell r="Y43">
            <v>315320</v>
          </cell>
          <cell r="AA43">
            <v>440230</v>
          </cell>
          <cell r="AC43">
            <v>323650</v>
          </cell>
          <cell r="AE43">
            <v>389120</v>
          </cell>
          <cell r="AG43">
            <v>639950</v>
          </cell>
          <cell r="AI43">
            <v>445150</v>
          </cell>
          <cell r="AK43">
            <v>576080</v>
          </cell>
        </row>
        <row r="44">
          <cell r="C44">
            <v>51000</v>
          </cell>
          <cell r="E44">
            <v>26200</v>
          </cell>
          <cell r="G44">
            <v>38600</v>
          </cell>
          <cell r="I44">
            <v>121300</v>
          </cell>
          <cell r="K44">
            <v>34700</v>
          </cell>
          <cell r="M44">
            <v>94200</v>
          </cell>
          <cell r="O44">
            <v>195100</v>
          </cell>
          <cell r="Q44">
            <v>126100</v>
          </cell>
          <cell r="S44">
            <v>167900</v>
          </cell>
          <cell r="U44">
            <v>268900</v>
          </cell>
          <cell r="W44">
            <v>226600</v>
          </cell>
          <cell r="Y44">
            <v>300800</v>
          </cell>
          <cell r="AA44">
            <v>420900</v>
          </cell>
          <cell r="AC44">
            <v>313900</v>
          </cell>
          <cell r="AE44">
            <v>374600</v>
          </cell>
          <cell r="AG44">
            <v>620600</v>
          </cell>
          <cell r="AI44">
            <v>487700</v>
          </cell>
          <cell r="AK44">
            <v>561600</v>
          </cell>
        </row>
        <row r="45">
          <cell r="C45">
            <v>74106</v>
          </cell>
          <cell r="E45">
            <v>37806</v>
          </cell>
          <cell r="G45">
            <v>55956</v>
          </cell>
          <cell r="I45">
            <v>132778</v>
          </cell>
          <cell r="K45">
            <v>70661</v>
          </cell>
          <cell r="M45">
            <v>102528</v>
          </cell>
          <cell r="O45">
            <v>198978</v>
          </cell>
          <cell r="Q45">
            <v>125311</v>
          </cell>
          <cell r="S45">
            <v>168728</v>
          </cell>
          <cell r="U45">
            <v>265178</v>
          </cell>
          <cell r="W45">
            <v>242971</v>
          </cell>
          <cell r="Y45">
            <v>290884</v>
          </cell>
          <cell r="AA45">
            <v>405484</v>
          </cell>
          <cell r="AC45">
            <v>297621</v>
          </cell>
          <cell r="AE45">
            <v>394388</v>
          </cell>
          <cell r="AG45">
            <v>587288</v>
          </cell>
          <cell r="AI45">
            <v>406921</v>
          </cell>
          <cell r="AK45">
            <v>526788</v>
          </cell>
        </row>
        <row r="46">
          <cell r="C46">
            <v>77170</v>
          </cell>
          <cell r="E46">
            <v>38850</v>
          </cell>
          <cell r="G46">
            <v>58000</v>
          </cell>
          <cell r="I46">
            <v>138950</v>
          </cell>
          <cell r="K46">
            <v>47360</v>
          </cell>
          <cell r="M46">
            <v>107020</v>
          </cell>
          <cell r="O46">
            <v>212750</v>
          </cell>
          <cell r="Q46">
            <v>134020</v>
          </cell>
          <cell r="S46">
            <v>180820</v>
          </cell>
          <cell r="U46">
            <v>286550</v>
          </cell>
          <cell r="W46">
            <v>233620</v>
          </cell>
          <cell r="Y46">
            <v>312640</v>
          </cell>
          <cell r="AA46">
            <v>437530</v>
          </cell>
          <cell r="AC46">
            <v>320280</v>
          </cell>
          <cell r="AE46">
            <v>386440</v>
          </cell>
          <cell r="AG46">
            <v>636580</v>
          </cell>
          <cell r="AI46">
            <v>441780</v>
          </cell>
          <cell r="AK46">
            <v>572710</v>
          </cell>
        </row>
        <row r="47">
          <cell r="C47">
            <v>78187</v>
          </cell>
          <cell r="E47">
            <v>39869</v>
          </cell>
          <cell r="G47">
            <v>59028</v>
          </cell>
          <cell r="I47">
            <v>140648</v>
          </cell>
          <cell r="K47">
            <v>48374</v>
          </cell>
          <cell r="M47">
            <v>108715</v>
          </cell>
          <cell r="O47">
            <v>214448</v>
          </cell>
          <cell r="Q47">
            <v>135705</v>
          </cell>
          <cell r="S47">
            <v>182515</v>
          </cell>
          <cell r="U47">
            <v>288248</v>
          </cell>
          <cell r="W47">
            <v>236324</v>
          </cell>
          <cell r="Y47">
            <v>315343</v>
          </cell>
          <cell r="AA47">
            <v>440235</v>
          </cell>
          <cell r="AC47">
            <v>323655</v>
          </cell>
          <cell r="AE47">
            <v>389143</v>
          </cell>
          <cell r="AG47">
            <v>639964</v>
          </cell>
          <cell r="AI47">
            <v>445155</v>
          </cell>
          <cell r="AK47">
            <v>576098</v>
          </cell>
        </row>
        <row r="48">
          <cell r="C48">
            <v>78180</v>
          </cell>
          <cell r="E48">
            <v>39860</v>
          </cell>
          <cell r="G48">
            <v>59010</v>
          </cell>
          <cell r="I48">
            <v>140630</v>
          </cell>
          <cell r="K48">
            <v>48370</v>
          </cell>
          <cell r="M48">
            <v>108710</v>
          </cell>
          <cell r="O48">
            <v>214430</v>
          </cell>
          <cell r="Q48">
            <v>135700</v>
          </cell>
          <cell r="S48">
            <v>182510</v>
          </cell>
          <cell r="U48">
            <v>288230</v>
          </cell>
          <cell r="W48">
            <v>236320</v>
          </cell>
          <cell r="Y48">
            <v>315320</v>
          </cell>
          <cell r="AA48">
            <v>440220</v>
          </cell>
          <cell r="AC48">
            <v>323650</v>
          </cell>
          <cell r="AE48">
            <v>389120</v>
          </cell>
          <cell r="AG48">
            <v>639950</v>
          </cell>
          <cell r="AI48">
            <v>445150</v>
          </cell>
          <cell r="AK48">
            <v>576080</v>
          </cell>
        </row>
        <row r="49">
          <cell r="C49">
            <v>78180</v>
          </cell>
          <cell r="E49">
            <v>39860</v>
          </cell>
          <cell r="G49">
            <v>59010</v>
          </cell>
          <cell r="I49">
            <v>140630</v>
          </cell>
          <cell r="K49">
            <v>74950</v>
          </cell>
          <cell r="M49">
            <v>108710</v>
          </cell>
          <cell r="O49">
            <v>214430</v>
          </cell>
          <cell r="Q49">
            <v>135700</v>
          </cell>
          <cell r="S49">
            <v>182510</v>
          </cell>
          <cell r="U49">
            <v>288230</v>
          </cell>
          <cell r="W49">
            <v>236320</v>
          </cell>
          <cell r="Y49">
            <v>315320</v>
          </cell>
          <cell r="AA49">
            <v>440220</v>
          </cell>
          <cell r="AC49">
            <v>323650</v>
          </cell>
          <cell r="AE49">
            <v>389120</v>
          </cell>
          <cell r="AG49">
            <v>639950</v>
          </cell>
          <cell r="AI49">
            <v>445150</v>
          </cell>
          <cell r="AK49">
            <v>576080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76BC-C455-4080-A621-17BFC15E3250}">
  <sheetPr>
    <pageSetUpPr fitToPage="1"/>
  </sheetPr>
  <dimension ref="B1:AL41"/>
  <sheetViews>
    <sheetView workbookViewId="0">
      <pane xSplit="4" ySplit="4" topLeftCell="E38" activePane="bottomRight" state="frozen"/>
      <selection pane="topRight" activeCell="E1" sqref="E1"/>
      <selection pane="bottomLeft" activeCell="A5" sqref="A5"/>
      <selection pane="bottomRight" activeCell="E5" sqref="E5"/>
    </sheetView>
    <sheetView topLeftCell="R22" workbookViewId="1">
      <selection activeCell="AP41" sqref="AP41"/>
    </sheetView>
  </sheetViews>
  <sheetFormatPr defaultRowHeight="18.75" x14ac:dyDescent="0.4"/>
  <cols>
    <col min="1" max="1" width="6" customWidth="1"/>
    <col min="3" max="3" width="15.625" customWidth="1"/>
    <col min="34" max="34" width="12.75" customWidth="1"/>
  </cols>
  <sheetData>
    <row r="1" spans="2:38" ht="21" x14ac:dyDescent="0.4">
      <c r="B1" s="172" t="s">
        <v>268</v>
      </c>
      <c r="I1" t="s">
        <v>10</v>
      </c>
    </row>
    <row r="2" spans="2:38" x14ac:dyDescent="0.4">
      <c r="B2" s="254" t="s">
        <v>11</v>
      </c>
      <c r="C2" s="257" t="s">
        <v>12</v>
      </c>
      <c r="D2" s="257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257" t="s">
        <v>20</v>
      </c>
      <c r="T2" s="257"/>
      <c r="U2" s="257" t="s">
        <v>21</v>
      </c>
      <c r="V2" s="257"/>
      <c r="W2" s="257" t="s">
        <v>22</v>
      </c>
      <c r="X2" s="257"/>
      <c r="Y2" s="257" t="s">
        <v>23</v>
      </c>
      <c r="Z2" s="257"/>
      <c r="AA2" s="257" t="s">
        <v>24</v>
      </c>
      <c r="AB2" s="257"/>
      <c r="AC2" s="257" t="s">
        <v>25</v>
      </c>
      <c r="AD2" s="257"/>
      <c r="AE2" s="257" t="s">
        <v>26</v>
      </c>
      <c r="AF2" s="257"/>
      <c r="AG2" s="257" t="s">
        <v>27</v>
      </c>
      <c r="AH2" s="257"/>
      <c r="AI2" s="257" t="s">
        <v>28</v>
      </c>
      <c r="AJ2" s="257"/>
      <c r="AK2" s="257" t="s">
        <v>272</v>
      </c>
      <c r="AL2" s="257"/>
    </row>
    <row r="3" spans="2:38" x14ac:dyDescent="0.4">
      <c r="B3" s="255"/>
      <c r="C3" s="257"/>
      <c r="D3" s="257"/>
      <c r="E3" s="258" t="s">
        <v>29</v>
      </c>
      <c r="F3" s="259"/>
      <c r="G3" s="258" t="s">
        <v>30</v>
      </c>
      <c r="H3" s="259"/>
      <c r="I3" s="258" t="s">
        <v>31</v>
      </c>
      <c r="J3" s="259"/>
      <c r="K3" s="258" t="s">
        <v>32</v>
      </c>
      <c r="L3" s="259"/>
      <c r="M3" s="258" t="s">
        <v>33</v>
      </c>
      <c r="N3" s="259"/>
      <c r="O3" s="258" t="s">
        <v>34</v>
      </c>
      <c r="P3" s="259"/>
      <c r="Q3" s="258" t="s">
        <v>35</v>
      </c>
      <c r="R3" s="259"/>
      <c r="S3" s="258" t="s">
        <v>36</v>
      </c>
      <c r="T3" s="259"/>
      <c r="U3" s="258" t="s">
        <v>37</v>
      </c>
      <c r="V3" s="259"/>
      <c r="W3" s="258" t="s">
        <v>38</v>
      </c>
      <c r="X3" s="259"/>
      <c r="Y3" s="258" t="s">
        <v>39</v>
      </c>
      <c r="Z3" s="259"/>
      <c r="AA3" s="258" t="s">
        <v>40</v>
      </c>
      <c r="AB3" s="259"/>
      <c r="AC3" s="258" t="s">
        <v>41</v>
      </c>
      <c r="AD3" s="259"/>
      <c r="AE3" s="258" t="s">
        <v>42</v>
      </c>
      <c r="AF3" s="259"/>
      <c r="AG3" s="258" t="s">
        <v>43</v>
      </c>
      <c r="AH3" s="259"/>
      <c r="AI3" s="258" t="s">
        <v>44</v>
      </c>
      <c r="AJ3" s="259"/>
      <c r="AK3" s="258" t="s">
        <v>273</v>
      </c>
      <c r="AL3" s="259"/>
    </row>
    <row r="4" spans="2:38" x14ac:dyDescent="0.4">
      <c r="B4" s="256"/>
      <c r="C4" s="257"/>
      <c r="D4" s="257"/>
      <c r="E4" s="25" t="s">
        <v>45</v>
      </c>
      <c r="F4" s="25" t="s">
        <v>46</v>
      </c>
      <c r="G4" s="25" t="s">
        <v>45</v>
      </c>
      <c r="H4" s="25" t="s">
        <v>46</v>
      </c>
      <c r="I4" s="25" t="s">
        <v>45</v>
      </c>
      <c r="J4" s="25" t="s">
        <v>46</v>
      </c>
      <c r="K4" s="25" t="s">
        <v>45</v>
      </c>
      <c r="L4" s="25" t="s">
        <v>46</v>
      </c>
      <c r="M4" s="25" t="s">
        <v>45</v>
      </c>
      <c r="N4" s="25" t="s">
        <v>46</v>
      </c>
      <c r="O4" s="25" t="s">
        <v>45</v>
      </c>
      <c r="P4" s="25" t="s">
        <v>46</v>
      </c>
      <c r="Q4" s="25" t="s">
        <v>45</v>
      </c>
      <c r="R4" s="25" t="s">
        <v>46</v>
      </c>
      <c r="S4" s="25" t="s">
        <v>45</v>
      </c>
      <c r="T4" s="25" t="s">
        <v>46</v>
      </c>
      <c r="U4" s="25" t="s">
        <v>45</v>
      </c>
      <c r="V4" s="25" t="s">
        <v>46</v>
      </c>
      <c r="W4" s="25" t="s">
        <v>47</v>
      </c>
      <c r="X4" s="25" t="s">
        <v>46</v>
      </c>
      <c r="Y4" s="25" t="s">
        <v>47</v>
      </c>
      <c r="Z4" s="25" t="s">
        <v>46</v>
      </c>
      <c r="AA4" s="25" t="s">
        <v>47</v>
      </c>
      <c r="AB4" s="25" t="s">
        <v>46</v>
      </c>
      <c r="AC4" s="25" t="s">
        <v>47</v>
      </c>
      <c r="AD4" s="25" t="s">
        <v>46</v>
      </c>
      <c r="AE4" s="25" t="s">
        <v>47</v>
      </c>
      <c r="AF4" s="25" t="s">
        <v>46</v>
      </c>
      <c r="AG4" s="25" t="s">
        <v>47</v>
      </c>
      <c r="AH4" s="25" t="s">
        <v>46</v>
      </c>
      <c r="AI4" s="25" t="s">
        <v>47</v>
      </c>
      <c r="AJ4" s="25" t="s">
        <v>46</v>
      </c>
      <c r="AK4" s="25" t="s">
        <v>47</v>
      </c>
      <c r="AL4" s="25" t="s">
        <v>46</v>
      </c>
    </row>
    <row r="5" spans="2:38" x14ac:dyDescent="0.4">
      <c r="B5" s="260" t="s">
        <v>48</v>
      </c>
      <c r="C5" s="261" t="s">
        <v>49</v>
      </c>
      <c r="D5" s="261"/>
      <c r="E5" s="27">
        <v>36106</v>
      </c>
      <c r="F5" s="28">
        <f>E5/E19</f>
        <v>0.31800246609124538</v>
      </c>
      <c r="G5" s="27">
        <v>37155</v>
      </c>
      <c r="H5" s="28">
        <f>G5/G19</f>
        <v>0.30712195605812626</v>
      </c>
      <c r="I5" s="27">
        <v>37726</v>
      </c>
      <c r="J5" s="28">
        <f>I5/I19</f>
        <v>0.28761807466817113</v>
      </c>
      <c r="K5" s="27">
        <v>30621</v>
      </c>
      <c r="L5" s="28">
        <f>K5/K19</f>
        <v>0.2407841348724562</v>
      </c>
      <c r="M5" s="27">
        <v>30495</v>
      </c>
      <c r="N5" s="28">
        <f>M5/M19</f>
        <v>0.23627995630041143</v>
      </c>
      <c r="O5" s="27">
        <v>29861</v>
      </c>
      <c r="P5" s="28">
        <f>O5/O19</f>
        <v>0.22742054636984685</v>
      </c>
      <c r="Q5" s="27">
        <v>30411</v>
      </c>
      <c r="R5" s="28">
        <f>Q5/Q19</f>
        <v>0.22176928293796352</v>
      </c>
      <c r="S5" s="27">
        <v>30634</v>
      </c>
      <c r="T5" s="28">
        <f>S5/S19</f>
        <v>0.2163769538837523</v>
      </c>
      <c r="U5" s="27">
        <v>31078</v>
      </c>
      <c r="V5" s="28">
        <f>U5/U19</f>
        <v>0.21658048420143003</v>
      </c>
      <c r="W5" s="27">
        <v>30571</v>
      </c>
      <c r="X5" s="28">
        <f>W5/W19</f>
        <v>0.21251259949254458</v>
      </c>
      <c r="Y5" s="27">
        <v>29506</v>
      </c>
      <c r="Z5" s="28">
        <f>Y5/Y19</f>
        <v>0.18027077885578827</v>
      </c>
      <c r="AA5" s="27">
        <v>28912</v>
      </c>
      <c r="AB5" s="28">
        <f>AA5/AA19</f>
        <v>0.18045300494947542</v>
      </c>
      <c r="AC5" s="27">
        <v>27792</v>
      </c>
      <c r="AD5" s="28">
        <f>AC5/AC19</f>
        <v>0.17629483967141363</v>
      </c>
      <c r="AE5" s="27">
        <v>26713</v>
      </c>
      <c r="AF5" s="28">
        <f>AE5/AE19</f>
        <v>0.10728414051800653</v>
      </c>
      <c r="AG5" s="27">
        <v>25966</v>
      </c>
      <c r="AH5" s="28">
        <f>AG5/AG19</f>
        <v>0.10555198738221641</v>
      </c>
      <c r="AI5" s="27">
        <v>25417</v>
      </c>
      <c r="AJ5" s="28">
        <f>AI5/AI19</f>
        <v>0.10531353326759092</v>
      </c>
      <c r="AK5" s="27">
        <v>25015</v>
      </c>
      <c r="AL5" s="28">
        <f>AK5/AK19</f>
        <v>0.10177180170467259</v>
      </c>
    </row>
    <row r="6" spans="2:38" x14ac:dyDescent="0.4">
      <c r="B6" s="260"/>
      <c r="C6" s="261" t="s">
        <v>50</v>
      </c>
      <c r="D6" s="261"/>
      <c r="E6" s="27">
        <v>35138</v>
      </c>
      <c r="F6" s="28">
        <f>E6/E19</f>
        <v>0.30947683635723094</v>
      </c>
      <c r="G6" s="27">
        <v>33264</v>
      </c>
      <c r="H6" s="28">
        <f>G6/G19</f>
        <v>0.27495908346972175</v>
      </c>
      <c r="I6" s="27">
        <v>33240</v>
      </c>
      <c r="J6" s="28">
        <f>I6/I19</f>
        <v>0.25341739919339468</v>
      </c>
      <c r="K6" s="27">
        <v>30943</v>
      </c>
      <c r="L6" s="28">
        <f>K6/K19</f>
        <v>0.24331613877268582</v>
      </c>
      <c r="M6" s="27">
        <v>32280</v>
      </c>
      <c r="N6" s="28">
        <f>M6/M19</f>
        <v>0.25011041119453292</v>
      </c>
      <c r="O6" s="27">
        <v>33196</v>
      </c>
      <c r="P6" s="28">
        <f>O6/O19</f>
        <v>0.25281981371331957</v>
      </c>
      <c r="Q6" s="27">
        <v>34353</v>
      </c>
      <c r="R6" s="28">
        <f>Q6/Q19</f>
        <v>0.25051593754785639</v>
      </c>
      <c r="S6" s="27">
        <v>32757</v>
      </c>
      <c r="T6" s="28">
        <f>S6/S19</f>
        <v>0.23137232742606498</v>
      </c>
      <c r="U6" s="27">
        <v>32989</v>
      </c>
      <c r="V6" s="28">
        <f>U6/U19</f>
        <v>0.22989811420686579</v>
      </c>
      <c r="W6" s="27">
        <v>33595</v>
      </c>
      <c r="X6" s="28">
        <f>W6/W19</f>
        <v>0.23353376664001946</v>
      </c>
      <c r="Y6" s="27">
        <v>34509</v>
      </c>
      <c r="Z6" s="28">
        <f>Y6/Y19</f>
        <v>0.21083726386275325</v>
      </c>
      <c r="AA6" s="27">
        <v>33947</v>
      </c>
      <c r="AB6" s="28">
        <f>AA6/AA19</f>
        <v>0.21187874097329282</v>
      </c>
      <c r="AC6" s="27">
        <v>33591</v>
      </c>
      <c r="AD6" s="28">
        <f>AC6/AC19</f>
        <v>0.21308002156744585</v>
      </c>
      <c r="AE6" s="27">
        <v>34534</v>
      </c>
      <c r="AF6" s="28">
        <f>AE6/AE19</f>
        <v>0.1386946620989345</v>
      </c>
      <c r="AG6" s="27">
        <v>34566</v>
      </c>
      <c r="AH6" s="28">
        <f>AG6/AG19</f>
        <v>0.14051105275566866</v>
      </c>
      <c r="AI6" s="27">
        <v>35231</v>
      </c>
      <c r="AJ6" s="28">
        <f>AI6/AI19</f>
        <v>0.14597714484598875</v>
      </c>
      <c r="AK6" s="27">
        <v>34472</v>
      </c>
      <c r="AL6" s="28">
        <f>AK6/AK19</f>
        <v>0.14024695376228158</v>
      </c>
    </row>
    <row r="7" spans="2:38" x14ac:dyDescent="0.4">
      <c r="B7" s="260"/>
      <c r="C7" s="261" t="s">
        <v>51</v>
      </c>
      <c r="D7" s="261"/>
      <c r="E7" s="27">
        <v>21028</v>
      </c>
      <c r="F7" s="28">
        <f>E7/E19</f>
        <v>0.18520345252774353</v>
      </c>
      <c r="G7" s="27">
        <v>23432</v>
      </c>
      <c r="H7" s="28">
        <f>G7/G19</f>
        <v>0.19368810858172561</v>
      </c>
      <c r="I7" s="27">
        <v>26584</v>
      </c>
      <c r="J7" s="28">
        <f>I7/I19</f>
        <v>0.20267292840424803</v>
      </c>
      <c r="K7" s="27">
        <v>8810</v>
      </c>
      <c r="L7" s="28">
        <f>K7/K19</f>
        <v>6.9276255779574122E-2</v>
      </c>
      <c r="M7" s="27">
        <v>5859</v>
      </c>
      <c r="N7" s="28">
        <f>M7/M19</f>
        <v>4.5396434299528138E-2</v>
      </c>
      <c r="O7" s="27">
        <v>6028</v>
      </c>
      <c r="P7" s="28">
        <f>O7/O19</f>
        <v>4.5909080523674248E-2</v>
      </c>
      <c r="Q7" s="27">
        <v>7174</v>
      </c>
      <c r="R7" s="28">
        <f>Q7/Q19</f>
        <v>5.2315702732463595E-2</v>
      </c>
      <c r="S7" s="27">
        <v>7755</v>
      </c>
      <c r="T7" s="28">
        <f>S7/S19</f>
        <v>5.4775846359225014E-2</v>
      </c>
      <c r="U7" s="27">
        <v>7319</v>
      </c>
      <c r="V7" s="28">
        <f>U7/U19</f>
        <v>5.100561695959413E-2</v>
      </c>
      <c r="W7" s="27">
        <v>6139</v>
      </c>
      <c r="X7" s="28">
        <f>W7/W19</f>
        <v>4.2674915713739527E-2</v>
      </c>
      <c r="Y7" s="27">
        <v>4433</v>
      </c>
      <c r="Z7" s="28">
        <f>Y7/Y19</f>
        <v>2.708399521004912E-2</v>
      </c>
      <c r="AA7" s="27">
        <v>3190</v>
      </c>
      <c r="AB7" s="28">
        <f>AA7/AA19</f>
        <v>1.9910247848257696E-2</v>
      </c>
      <c r="AC7" s="27">
        <v>1840</v>
      </c>
      <c r="AD7" s="28">
        <f>AC7/AC19</f>
        <v>1.1671794221193188E-2</v>
      </c>
      <c r="AE7" s="27">
        <v>624</v>
      </c>
      <c r="AF7" s="28">
        <f>AE7/AE19</f>
        <v>2.5060945488427386E-3</v>
      </c>
      <c r="AG7" s="27">
        <v>62</v>
      </c>
      <c r="AH7" s="28">
        <f>AG7/AG19</f>
        <v>2.5203047129698135E-4</v>
      </c>
      <c r="AI7" s="27">
        <v>6</v>
      </c>
      <c r="AJ7" s="28">
        <f>AI7/AI19</f>
        <v>2.4860573616301908E-5</v>
      </c>
      <c r="AK7" s="27">
        <v>0</v>
      </c>
      <c r="AL7" s="28">
        <f>AK7/AK19</f>
        <v>0</v>
      </c>
    </row>
    <row r="8" spans="2:38" x14ac:dyDescent="0.4">
      <c r="B8" s="260"/>
      <c r="C8" s="261" t="s">
        <v>52</v>
      </c>
      <c r="D8" s="261"/>
      <c r="E8" s="27">
        <v>0</v>
      </c>
      <c r="F8" s="28">
        <f>E8/E19</f>
        <v>0</v>
      </c>
      <c r="G8" s="27">
        <v>0</v>
      </c>
      <c r="H8" s="28">
        <f>G8/G19</f>
        <v>0</v>
      </c>
      <c r="I8" s="27">
        <v>0</v>
      </c>
      <c r="J8" s="28">
        <f>I8/I19</f>
        <v>0</v>
      </c>
      <c r="K8" s="27">
        <v>24365</v>
      </c>
      <c r="L8" s="28">
        <f>K8/K19</f>
        <v>0.19159091623942379</v>
      </c>
      <c r="M8" s="27">
        <v>26690</v>
      </c>
      <c r="N8" s="28">
        <f>M8/M19</f>
        <v>0.20679823032162586</v>
      </c>
      <c r="O8" s="27">
        <v>27142</v>
      </c>
      <c r="P8" s="28">
        <f>O8/O19</f>
        <v>0.20671271791200505</v>
      </c>
      <c r="Q8" s="27">
        <v>29569</v>
      </c>
      <c r="R8" s="28">
        <f>Q8/Q19</f>
        <v>0.21562907918820964</v>
      </c>
      <c r="S8" s="27">
        <v>32189</v>
      </c>
      <c r="T8" s="28">
        <f>S8/S19</f>
        <v>0.22736037633231387</v>
      </c>
      <c r="U8" s="27">
        <v>33474</v>
      </c>
      <c r="V8" s="28">
        <f>U8/U19</f>
        <v>0.2332780464688419</v>
      </c>
      <c r="W8" s="27">
        <v>33550</v>
      </c>
      <c r="X8" s="28">
        <f>W8/W19</f>
        <v>0.23322095165270584</v>
      </c>
      <c r="Y8" s="27">
        <v>34800</v>
      </c>
      <c r="Z8" s="28">
        <f>Y8/Y19</f>
        <v>0.21261516654854712</v>
      </c>
      <c r="AA8" s="27">
        <v>35226</v>
      </c>
      <c r="AB8" s="28">
        <f>AA8/AA19</f>
        <v>0.21986156448361305</v>
      </c>
      <c r="AC8" s="27">
        <v>37556</v>
      </c>
      <c r="AD8" s="28">
        <f>AC8/AC19</f>
        <v>0.23823146944083226</v>
      </c>
      <c r="AE8" s="27">
        <v>36403</v>
      </c>
      <c r="AF8" s="28">
        <f>AE8/AE19</f>
        <v>0.14620089721397792</v>
      </c>
      <c r="AG8" s="27">
        <v>34988</v>
      </c>
      <c r="AH8" s="28">
        <f>AG8/AG19</f>
        <v>0.14222648596352874</v>
      </c>
      <c r="AI8" s="27">
        <v>36250</v>
      </c>
      <c r="AJ8" s="28">
        <f>AI8/AI19</f>
        <v>0.15019929893182402</v>
      </c>
      <c r="AK8" s="27">
        <v>37918</v>
      </c>
      <c r="AL8" s="28">
        <f>AK8/AK19</f>
        <v>0.15426676702129824</v>
      </c>
    </row>
    <row r="9" spans="2:38" x14ac:dyDescent="0.4">
      <c r="B9" s="260"/>
      <c r="C9" s="261" t="s">
        <v>53</v>
      </c>
      <c r="D9" s="261"/>
      <c r="E9" s="27">
        <v>7174</v>
      </c>
      <c r="F9" s="28">
        <f>E9/E19</f>
        <v>6.3184780694028539E-2</v>
      </c>
      <c r="G9" s="27">
        <v>8540</v>
      </c>
      <c r="H9" s="28">
        <f>G9/G19</f>
        <v>7.0591347187091869E-2</v>
      </c>
      <c r="I9" s="27">
        <v>8745</v>
      </c>
      <c r="J9" s="28">
        <f>I9/I19</f>
        <v>6.6670732730031185E-2</v>
      </c>
      <c r="K9" s="27">
        <v>7985</v>
      </c>
      <c r="L9" s="28">
        <f>K9/K19</f>
        <v>6.2788978706004472E-2</v>
      </c>
      <c r="M9" s="27">
        <v>8269</v>
      </c>
      <c r="N9" s="28">
        <f>M9/M19</f>
        <v>6.4069485445092708E-2</v>
      </c>
      <c r="O9" s="27">
        <v>8720</v>
      </c>
      <c r="P9" s="28">
        <f>O9/O19</f>
        <v>6.6411277731658835E-2</v>
      </c>
      <c r="Q9" s="27">
        <v>8956</v>
      </c>
      <c r="R9" s="28">
        <f>Q9/Q19</f>
        <v>6.5310765775291879E-2</v>
      </c>
      <c r="S9" s="27">
        <v>10570</v>
      </c>
      <c r="T9" s="28">
        <f>S9/S19</f>
        <v>7.465901947350205E-2</v>
      </c>
      <c r="U9" s="27">
        <v>10651</v>
      </c>
      <c r="V9" s="28">
        <f>U9/U19</f>
        <v>7.4226100045994961E-2</v>
      </c>
      <c r="W9" s="27">
        <v>11238</v>
      </c>
      <c r="X9" s="28">
        <f>W9/W19</f>
        <v>7.8120329498453309E-2</v>
      </c>
      <c r="Y9" s="27">
        <v>11743</v>
      </c>
      <c r="Z9" s="28">
        <f>Y9/Y19</f>
        <v>7.1745399447689331E-2</v>
      </c>
      <c r="AA9" s="27">
        <v>11821</v>
      </c>
      <c r="AB9" s="28">
        <f>AA9/AA19</f>
        <v>7.3780263264656504E-2</v>
      </c>
      <c r="AC9" s="27">
        <v>11349</v>
      </c>
      <c r="AD9" s="28">
        <f>AC9/AC19</f>
        <v>7.1990865552348626E-2</v>
      </c>
      <c r="AE9" s="27">
        <v>11157</v>
      </c>
      <c r="AF9" s="28">
        <f>AE9/AE19</f>
        <v>4.4808488592048772E-2</v>
      </c>
      <c r="AG9" s="27">
        <v>11195</v>
      </c>
      <c r="AH9" s="28">
        <f>AG9/AG19</f>
        <v>4.5507760099511387E-2</v>
      </c>
      <c r="AI9" s="27">
        <v>10815</v>
      </c>
      <c r="AJ9" s="28">
        <f>AI9/AI19</f>
        <v>4.4811183943384188E-2</v>
      </c>
      <c r="AK9" s="27">
        <v>10967</v>
      </c>
      <c r="AL9" s="28">
        <f>AK9/AK19</f>
        <v>4.4618482882076524E-2</v>
      </c>
    </row>
    <row r="10" spans="2:38" x14ac:dyDescent="0.4">
      <c r="B10" s="260"/>
      <c r="C10" s="261" t="s">
        <v>54</v>
      </c>
      <c r="D10" s="261"/>
      <c r="E10" s="27">
        <v>4126</v>
      </c>
      <c r="F10" s="28">
        <f>E10/E19</f>
        <v>3.6339615994363222E-2</v>
      </c>
      <c r="G10" s="27">
        <v>4285</v>
      </c>
      <c r="H10" s="28">
        <f>G10/G19</f>
        <v>3.5419663079237544E-2</v>
      </c>
      <c r="I10" s="27">
        <v>4422</v>
      </c>
      <c r="J10" s="28">
        <f>I10/I19</f>
        <v>3.3712747871034635E-2</v>
      </c>
      <c r="K10" s="27">
        <v>3994</v>
      </c>
      <c r="L10" s="28">
        <f>K10/K19</f>
        <v>3.1406284402226904E-2</v>
      </c>
      <c r="M10" s="27">
        <v>4046</v>
      </c>
      <c r="N10" s="28">
        <f>M10/M19</f>
        <v>3.1349031093342014E-2</v>
      </c>
      <c r="O10" s="27">
        <v>4332</v>
      </c>
      <c r="P10" s="28">
        <f>O10/O19</f>
        <v>3.2992391643755281E-2</v>
      </c>
      <c r="Q10" s="27">
        <v>4282</v>
      </c>
      <c r="R10" s="28">
        <f>Q10/Q19</f>
        <v>3.1226071801004892E-2</v>
      </c>
      <c r="S10" s="27">
        <v>4230</v>
      </c>
      <c r="T10" s="28">
        <f>S10/S19</f>
        <v>2.9877734377759098E-2</v>
      </c>
      <c r="U10" s="27">
        <v>4224</v>
      </c>
      <c r="V10" s="28">
        <f>U10/U19</f>
        <v>2.94367708754373E-2</v>
      </c>
      <c r="W10" s="27">
        <v>4516</v>
      </c>
      <c r="X10" s="28">
        <f>W10/W19</f>
        <v>3.1392721837961837E-2</v>
      </c>
      <c r="Y10" s="27">
        <v>4957</v>
      </c>
      <c r="Z10" s="28">
        <f>Y10/Y19</f>
        <v>3.0285441970722648E-2</v>
      </c>
      <c r="AA10" s="27">
        <v>4736</v>
      </c>
      <c r="AB10" s="28">
        <f>AA10/AA19</f>
        <v>2.9559540379106099E-2</v>
      </c>
      <c r="AC10" s="27">
        <v>4663</v>
      </c>
      <c r="AD10" s="28">
        <f>AC10/AC19</f>
        <v>2.9579117637730343E-2</v>
      </c>
      <c r="AE10" s="27">
        <v>4671</v>
      </c>
      <c r="AF10" s="28">
        <f>AE10/AE19</f>
        <v>1.8759563521866078E-2</v>
      </c>
      <c r="AG10" s="27">
        <v>4645</v>
      </c>
      <c r="AH10" s="28">
        <f>AG10/AG19</f>
        <v>1.8881960309265779E-2</v>
      </c>
      <c r="AI10" s="27">
        <v>4588</v>
      </c>
      <c r="AJ10" s="28">
        <f>AI10/AI19</f>
        <v>1.9010051958598857E-2</v>
      </c>
      <c r="AK10" s="27">
        <v>4610</v>
      </c>
      <c r="AL10" s="28">
        <f>AK10/AK19</f>
        <v>1.8755466954169124E-2</v>
      </c>
    </row>
    <row r="11" spans="2:38" x14ac:dyDescent="0.4">
      <c r="B11" s="260"/>
      <c r="C11" s="261" t="s">
        <v>55</v>
      </c>
      <c r="D11" s="261"/>
      <c r="E11" s="27">
        <v>3858</v>
      </c>
      <c r="F11" s="28">
        <f>E11/E19</f>
        <v>3.3979214373788973E-2</v>
      </c>
      <c r="G11" s="27">
        <v>3618</v>
      </c>
      <c r="H11" s="28">
        <f>G11/G19</f>
        <v>2.9906263948817142E-2</v>
      </c>
      <c r="I11" s="27">
        <v>3804</v>
      </c>
      <c r="J11" s="28">
        <f>I11/I19</f>
        <v>2.900119694740293E-2</v>
      </c>
      <c r="K11" s="27">
        <v>3672</v>
      </c>
      <c r="L11" s="28">
        <f>K11/K19</f>
        <v>2.8874280501997297E-2</v>
      </c>
      <c r="M11" s="27">
        <v>3601</v>
      </c>
      <c r="N11" s="28">
        <f>M11/M19</f>
        <v>2.7901102562314529E-2</v>
      </c>
      <c r="O11" s="27">
        <v>3979</v>
      </c>
      <c r="P11" s="28">
        <f>O11/O19</f>
        <v>3.0303953451177808E-2</v>
      </c>
      <c r="Q11" s="27">
        <v>3903</v>
      </c>
      <c r="R11" s="28">
        <f>Q11/Q19</f>
        <v>2.8462250873265319E-2</v>
      </c>
      <c r="S11" s="27">
        <v>3882</v>
      </c>
      <c r="T11" s="28">
        <f>S11/S19</f>
        <v>2.7419708003418634E-2</v>
      </c>
      <c r="U11" s="27">
        <v>3895</v>
      </c>
      <c r="V11" s="28">
        <f>U11/U19</f>
        <v>2.7143992083292681E-2</v>
      </c>
      <c r="W11" s="27">
        <v>3783</v>
      </c>
      <c r="X11" s="28">
        <f>W11/W19</f>
        <v>2.6297313266831185E-2</v>
      </c>
      <c r="Y11" s="27">
        <v>3855</v>
      </c>
      <c r="Z11" s="28">
        <f>Y11/Y19</f>
        <v>2.3552628363351986E-2</v>
      </c>
      <c r="AA11" s="27">
        <v>3298</v>
      </c>
      <c r="AB11" s="28">
        <f>AA11/AA19</f>
        <v>2.0584325204875825E-2</v>
      </c>
      <c r="AC11" s="27">
        <v>2540</v>
      </c>
      <c r="AD11" s="28">
        <f>AC11/AC19</f>
        <v>1.6112150718386248E-2</v>
      </c>
      <c r="AE11" s="27">
        <v>1910</v>
      </c>
      <c r="AF11" s="28">
        <f>AE11/AE19</f>
        <v>7.6708983786692797E-3</v>
      </c>
      <c r="AG11" s="27">
        <v>1751</v>
      </c>
      <c r="AH11" s="28">
        <f>AG11/AG19</f>
        <v>7.11782831033894E-3</v>
      </c>
      <c r="AI11" s="27">
        <v>1379</v>
      </c>
      <c r="AJ11" s="28">
        <f>AI11/AI19</f>
        <v>5.7137885028133882E-3</v>
      </c>
      <c r="AK11" s="27">
        <v>1281</v>
      </c>
      <c r="AL11" s="28">
        <f>AK11/AK19</f>
        <v>5.2116601232734599E-3</v>
      </c>
    </row>
    <row r="12" spans="2:38" x14ac:dyDescent="0.4">
      <c r="B12" s="260"/>
      <c r="C12" s="261" t="s">
        <v>56</v>
      </c>
      <c r="D12" s="261"/>
      <c r="E12" s="27">
        <v>2179</v>
      </c>
      <c r="F12" s="28">
        <f>E12/E19</f>
        <v>1.9191474370265985E-2</v>
      </c>
      <c r="G12" s="27">
        <v>7221</v>
      </c>
      <c r="H12" s="28">
        <f>G12/G19</f>
        <v>5.9688538411942667E-2</v>
      </c>
      <c r="I12" s="27">
        <v>12890</v>
      </c>
      <c r="J12" s="28">
        <f>I12/I19</f>
        <v>9.8271668941120854E-2</v>
      </c>
      <c r="K12" s="27">
        <v>13858</v>
      </c>
      <c r="L12" s="28">
        <f>K12/K19</f>
        <v>0.10897052810367062</v>
      </c>
      <c r="M12" s="27">
        <v>14247</v>
      </c>
      <c r="N12" s="28">
        <f>M12/M19</f>
        <v>0.11038795007089561</v>
      </c>
      <c r="O12" s="27">
        <v>14384</v>
      </c>
      <c r="P12" s="28">
        <f>O12/O19</f>
        <v>0.10954814436836935</v>
      </c>
      <c r="Q12" s="27">
        <v>14767</v>
      </c>
      <c r="R12" s="28">
        <f>Q12/Q19</f>
        <v>0.10768692253279759</v>
      </c>
      <c r="S12" s="27">
        <v>15331</v>
      </c>
      <c r="T12" s="28">
        <f>S12/S19</f>
        <v>0.1082873630603841</v>
      </c>
      <c r="U12" s="27">
        <v>15453</v>
      </c>
      <c r="V12" s="28">
        <f>U12/U19</f>
        <v>0.10769091390580791</v>
      </c>
      <c r="W12" s="27">
        <v>15993</v>
      </c>
      <c r="X12" s="28">
        <f>W12/W19</f>
        <v>0.11117444649125856</v>
      </c>
      <c r="Y12" s="27">
        <v>35557</v>
      </c>
      <c r="Z12" s="28">
        <f>Y12/Y19</f>
        <v>0.2172401573841003</v>
      </c>
      <c r="AA12" s="27">
        <v>35421</v>
      </c>
      <c r="AB12" s="28">
        <f>AA12/AA19</f>
        <v>0.22107864859972912</v>
      </c>
      <c r="AC12" s="27">
        <v>33718</v>
      </c>
      <c r="AD12" s="28">
        <f>AC12/AC19</f>
        <v>0.21388562910336514</v>
      </c>
      <c r="AE12" s="27">
        <v>107</v>
      </c>
      <c r="AF12" s="28">
        <f>AE12/AE19</f>
        <v>4.2973095629194393E-4</v>
      </c>
      <c r="AG12" s="27">
        <v>113</v>
      </c>
      <c r="AH12" s="28">
        <f>AG12/AG19</f>
        <v>4.5934585897675626E-4</v>
      </c>
      <c r="AI12" s="27">
        <v>141</v>
      </c>
      <c r="AJ12" s="28">
        <f>AI12/AI19</f>
        <v>5.8422347998309486E-4</v>
      </c>
      <c r="AK12" s="27">
        <v>170</v>
      </c>
      <c r="AL12" s="28">
        <f>AK12/AK19</f>
        <v>6.9163327162879637E-4</v>
      </c>
    </row>
    <row r="13" spans="2:38" x14ac:dyDescent="0.4">
      <c r="B13" s="260"/>
      <c r="C13" s="261" t="s">
        <v>57</v>
      </c>
      <c r="D13" s="261"/>
      <c r="E13" s="29">
        <v>2</v>
      </c>
      <c r="F13" s="28">
        <f>E13/E19</f>
        <v>1.7614937466971992E-5</v>
      </c>
      <c r="G13" s="29">
        <v>2</v>
      </c>
      <c r="H13" s="28">
        <f>G13/G19</f>
        <v>1.6531931425548446E-5</v>
      </c>
      <c r="I13" s="29">
        <v>6</v>
      </c>
      <c r="J13" s="28">
        <f>I13/I19</f>
        <v>4.5743212850793264E-5</v>
      </c>
      <c r="K13" s="29">
        <v>2</v>
      </c>
      <c r="L13" s="28">
        <f>K13/K19</f>
        <v>1.5726732299562798E-5</v>
      </c>
      <c r="M13" s="29">
        <v>1</v>
      </c>
      <c r="N13" s="28">
        <f>M13/M19</f>
        <v>7.7481540023089498E-6</v>
      </c>
      <c r="O13" s="29">
        <v>1</v>
      </c>
      <c r="P13" s="28">
        <f>O13/O19</f>
        <v>7.6159722169333528E-6</v>
      </c>
      <c r="Q13" s="29">
        <v>2</v>
      </c>
      <c r="R13" s="28">
        <f>Q13/Q19</f>
        <v>1.4584807006541285E-5</v>
      </c>
      <c r="S13" s="29">
        <v>1</v>
      </c>
      <c r="T13" s="28">
        <f>S13/S19</f>
        <v>7.0632941791392666E-6</v>
      </c>
      <c r="U13" s="29">
        <v>1</v>
      </c>
      <c r="V13" s="28">
        <f>U13/U19</f>
        <v>6.9689324989198153E-6</v>
      </c>
      <c r="W13" s="29">
        <v>1</v>
      </c>
      <c r="X13" s="28">
        <f>W13/W19</f>
        <v>6.9514441625247648E-6</v>
      </c>
      <c r="Y13" s="29">
        <v>2</v>
      </c>
      <c r="Z13" s="28">
        <f>Y13/Y19</f>
        <v>1.2219262445318801E-5</v>
      </c>
      <c r="AA13" s="29">
        <v>1</v>
      </c>
      <c r="AB13" s="28">
        <f>AA13/AA19</f>
        <v>6.2414570057234162E-6</v>
      </c>
      <c r="AC13" s="29">
        <v>1</v>
      </c>
      <c r="AD13" s="28">
        <f>AC13/AC19</f>
        <v>6.3433664245615145E-6</v>
      </c>
      <c r="AE13" s="29">
        <v>1</v>
      </c>
      <c r="AF13" s="28">
        <f>AE13/AE19</f>
        <v>4.0161771616069527E-6</v>
      </c>
      <c r="AG13" s="29">
        <v>1</v>
      </c>
      <c r="AH13" s="28">
        <f>AG13/AG19</f>
        <v>4.0650076015642146E-6</v>
      </c>
      <c r="AI13" s="29">
        <v>1</v>
      </c>
      <c r="AJ13" s="28">
        <f>AI13/AI19</f>
        <v>4.1434289360503179E-6</v>
      </c>
      <c r="AK13" s="29">
        <v>1</v>
      </c>
      <c r="AL13" s="28">
        <f>AK13/AK19</f>
        <v>4.0684310095811553E-6</v>
      </c>
    </row>
    <row r="14" spans="2:38" x14ac:dyDescent="0.4">
      <c r="B14" s="260"/>
      <c r="C14" s="261" t="s">
        <v>58</v>
      </c>
      <c r="D14" s="261"/>
      <c r="E14" s="29">
        <v>510</v>
      </c>
      <c r="F14" s="28">
        <f>E14/E19</f>
        <v>4.4918090540778579E-3</v>
      </c>
      <c r="G14" s="29">
        <v>453</v>
      </c>
      <c r="H14" s="28">
        <f>G14/G19</f>
        <v>3.7444824678867232E-3</v>
      </c>
      <c r="I14" s="29">
        <v>380</v>
      </c>
      <c r="J14" s="28">
        <f>I14/I19</f>
        <v>2.8970701472169065E-3</v>
      </c>
      <c r="K14" s="29">
        <v>339</v>
      </c>
      <c r="L14" s="28">
        <f>K14/K19</f>
        <v>2.6656811247758941E-3</v>
      </c>
      <c r="M14" s="29">
        <v>507</v>
      </c>
      <c r="N14" s="28">
        <f>M14/M19</f>
        <v>3.9283140791706375E-3</v>
      </c>
      <c r="O14" s="29">
        <v>375</v>
      </c>
      <c r="P14" s="28">
        <f>O14/O19</f>
        <v>2.8559895813500074E-3</v>
      </c>
      <c r="Q14" s="29">
        <v>416</v>
      </c>
      <c r="R14" s="28">
        <f>Q14/Q19</f>
        <v>3.0336398573605873E-3</v>
      </c>
      <c r="S14" s="29">
        <v>414</v>
      </c>
      <c r="T14" s="28">
        <f>S14/S19</f>
        <v>2.9242037901636565E-3</v>
      </c>
      <c r="U14" s="29">
        <v>437</v>
      </c>
      <c r="V14" s="28">
        <f>U14/U19</f>
        <v>3.0454235020279594E-3</v>
      </c>
      <c r="W14" s="29">
        <v>464</v>
      </c>
      <c r="X14" s="28">
        <f>W14/W19</f>
        <v>3.2254700914114906E-3</v>
      </c>
      <c r="Y14" s="29">
        <v>486</v>
      </c>
      <c r="Z14" s="28">
        <f>Y14/Y19</f>
        <v>2.9692807742124684E-3</v>
      </c>
      <c r="AA14" s="29">
        <v>473</v>
      </c>
      <c r="AB14" s="28">
        <f>AA14/AA19</f>
        <v>2.9522091637071758E-3</v>
      </c>
      <c r="AC14" s="29">
        <v>510</v>
      </c>
      <c r="AD14" s="28">
        <f>AC14/AC19</f>
        <v>3.2351168765263724E-3</v>
      </c>
      <c r="AE14" s="30">
        <v>127328</v>
      </c>
      <c r="AF14" s="28">
        <f>AE14/AE19</f>
        <v>0.51137180563309004</v>
      </c>
      <c r="AG14" s="30">
        <v>127149</v>
      </c>
      <c r="AH14" s="28">
        <f>AG14/AG19</f>
        <v>0.51686165153128838</v>
      </c>
      <c r="AI14" s="30">
        <v>122756</v>
      </c>
      <c r="AJ14" s="28">
        <f>AI14/AI19</f>
        <v>0.5086307624737928</v>
      </c>
      <c r="AK14" s="30">
        <v>122599</v>
      </c>
      <c r="AL14" s="28">
        <f>AK14/AK19</f>
        <v>0.49878557334364004</v>
      </c>
    </row>
    <row r="15" spans="2:38" x14ac:dyDescent="0.4">
      <c r="B15" s="26" t="s">
        <v>59</v>
      </c>
      <c r="C15" s="261"/>
      <c r="D15" s="261"/>
      <c r="E15" s="29">
        <v>833</v>
      </c>
      <c r="F15" s="28">
        <f>E15/E19</f>
        <v>7.3366214549938349E-3</v>
      </c>
      <c r="G15" s="29">
        <v>528</v>
      </c>
      <c r="H15" s="28">
        <f>G15/G19</f>
        <v>4.3644298963447896E-3</v>
      </c>
      <c r="I15" s="29">
        <v>700</v>
      </c>
      <c r="J15" s="28">
        <f>I15/I19</f>
        <v>5.3367081659258806E-3</v>
      </c>
      <c r="K15" s="29">
        <v>560</v>
      </c>
      <c r="L15" s="28">
        <f>K15/K19</f>
        <v>4.4034850438775834E-3</v>
      </c>
      <c r="M15" s="29">
        <v>643</v>
      </c>
      <c r="N15" s="28">
        <f>M15/M19</f>
        <v>4.9820630234846544E-3</v>
      </c>
      <c r="O15" s="29">
        <v>717</v>
      </c>
      <c r="P15" s="28">
        <f>O15/O19</f>
        <v>5.4606520795412138E-3</v>
      </c>
      <c r="Q15" s="29">
        <v>621</v>
      </c>
      <c r="R15" s="28">
        <f>Q15/Q19</f>
        <v>4.5285825755310696E-3</v>
      </c>
      <c r="S15" s="29">
        <v>573</v>
      </c>
      <c r="T15" s="28">
        <f>S15/S19</f>
        <v>4.0472675646468E-3</v>
      </c>
      <c r="U15" s="29">
        <v>624</v>
      </c>
      <c r="V15" s="28">
        <f>U15/U19</f>
        <v>4.3486138793259648E-3</v>
      </c>
      <c r="W15" s="29">
        <v>682</v>
      </c>
      <c r="X15" s="28">
        <f>W15/W19</f>
        <v>4.7408849188418896E-3</v>
      </c>
      <c r="Y15" s="29">
        <v>705</v>
      </c>
      <c r="Z15" s="28">
        <f>Y15/Y19</f>
        <v>4.3072900119748769E-3</v>
      </c>
      <c r="AA15" s="29">
        <v>529</v>
      </c>
      <c r="AB15" s="28">
        <f>AA15/AA19</f>
        <v>3.3017307560276872E-3</v>
      </c>
      <c r="AC15" s="29">
        <v>409</v>
      </c>
      <c r="AD15" s="28">
        <f>AC15/AC19</f>
        <v>2.5944368676456596E-3</v>
      </c>
      <c r="AE15" s="29">
        <v>760</v>
      </c>
      <c r="AF15" s="28">
        <f>AE15/AE19</f>
        <v>3.0522946428212842E-3</v>
      </c>
      <c r="AG15" s="29">
        <v>896</v>
      </c>
      <c r="AH15" s="28">
        <f>AG15/AG19</f>
        <v>3.6422468110015368E-3</v>
      </c>
      <c r="AI15" s="29">
        <v>644</v>
      </c>
      <c r="AJ15" s="28">
        <f>AI15/AI19</f>
        <v>2.6683682348164046E-3</v>
      </c>
      <c r="AK15" s="29">
        <v>1089</v>
      </c>
      <c r="AL15" s="28">
        <f>AK15/AK19</f>
        <v>4.4305213694338782E-3</v>
      </c>
    </row>
    <row r="16" spans="2:38" x14ac:dyDescent="0.4">
      <c r="B16" s="26" t="s">
        <v>60</v>
      </c>
      <c r="C16" s="261"/>
      <c r="D16" s="261"/>
      <c r="E16" s="27">
        <v>2586</v>
      </c>
      <c r="F16" s="28">
        <f>E16/E19</f>
        <v>2.2776114144794787E-2</v>
      </c>
      <c r="G16" s="27">
        <v>2473</v>
      </c>
      <c r="H16" s="28">
        <f>G16/G19</f>
        <v>2.0441733207690653E-2</v>
      </c>
      <c r="I16" s="27">
        <v>2633</v>
      </c>
      <c r="J16" s="28">
        <f>I16/I19</f>
        <v>2.0073646572689778E-2</v>
      </c>
      <c r="K16" s="27">
        <v>2016</v>
      </c>
      <c r="L16" s="28">
        <f>K16/K19</f>
        <v>1.58525461579593E-2</v>
      </c>
      <c r="M16" s="27">
        <v>2418</v>
      </c>
      <c r="N16" s="28">
        <f>M16/M19</f>
        <v>1.8735036377583041E-2</v>
      </c>
      <c r="O16" s="27">
        <v>2555</v>
      </c>
      <c r="P16" s="28">
        <f>O16/O19</f>
        <v>1.9458809014264715E-2</v>
      </c>
      <c r="Q16" s="27">
        <v>2664</v>
      </c>
      <c r="R16" s="28">
        <f>Q16/Q19</f>
        <v>1.9426962932712993E-2</v>
      </c>
      <c r="S16" s="27">
        <v>3240</v>
      </c>
      <c r="T16" s="28">
        <f>S16/S19</f>
        <v>2.2885073140411227E-2</v>
      </c>
      <c r="U16" s="27">
        <v>3348</v>
      </c>
      <c r="V16" s="28">
        <f>U16/U19</f>
        <v>2.3331986006383542E-2</v>
      </c>
      <c r="W16" s="27">
        <v>3320</v>
      </c>
      <c r="X16" s="28">
        <f>W16/W19</f>
        <v>2.3078794619582219E-2</v>
      </c>
      <c r="Y16" s="27">
        <v>3112</v>
      </c>
      <c r="Z16" s="28">
        <f>Y16/Y19</f>
        <v>1.9013172364916054E-2</v>
      </c>
      <c r="AA16" s="27">
        <v>2661</v>
      </c>
      <c r="AB16" s="28">
        <f>AA16/AA19</f>
        <v>1.6608517092230012E-2</v>
      </c>
      <c r="AC16" s="27">
        <v>3672</v>
      </c>
      <c r="AD16" s="28">
        <f>AC16/AC19</f>
        <v>2.3292841510989884E-2</v>
      </c>
      <c r="AE16" s="27">
        <v>4768</v>
      </c>
      <c r="AF16" s="28">
        <f>AE16/AE19</f>
        <v>1.9149132706541953E-2</v>
      </c>
      <c r="AG16" s="27">
        <v>4657</v>
      </c>
      <c r="AH16" s="28">
        <f>AG16/AG19</f>
        <v>1.893074040048455E-2</v>
      </c>
      <c r="AI16" s="27">
        <v>4112</v>
      </c>
      <c r="AJ16" s="28">
        <f>AI16/AI19</f>
        <v>1.7037779785038908E-2</v>
      </c>
      <c r="AK16" s="27">
        <v>7664</v>
      </c>
      <c r="AL16" s="28">
        <f>AK16/AK19</f>
        <v>3.1180455257429972E-2</v>
      </c>
    </row>
    <row r="17" spans="2:38" x14ac:dyDescent="0.4">
      <c r="B17" s="26" t="s">
        <v>61</v>
      </c>
      <c r="C17" s="261"/>
      <c r="D17" s="261"/>
      <c r="E17" s="29">
        <v>0</v>
      </c>
      <c r="F17" s="28">
        <f>E17/E19</f>
        <v>0</v>
      </c>
      <c r="G17" s="29">
        <v>7</v>
      </c>
      <c r="H17" s="28">
        <f>G17/G19</f>
        <v>5.7861759989419562E-5</v>
      </c>
      <c r="I17" s="29">
        <v>37</v>
      </c>
      <c r="J17" s="28">
        <f>I17/I19</f>
        <v>2.8208314591322511E-4</v>
      </c>
      <c r="K17" s="29">
        <v>7</v>
      </c>
      <c r="L17" s="28">
        <f>K17/K19</f>
        <v>5.5043563048469788E-5</v>
      </c>
      <c r="M17" s="29">
        <v>7</v>
      </c>
      <c r="N17" s="28">
        <f>M17/M19</f>
        <v>5.4237078016162652E-5</v>
      </c>
      <c r="O17" s="29">
        <v>13</v>
      </c>
      <c r="P17" s="28">
        <f>O17/O19</f>
        <v>9.9007638820133588E-5</v>
      </c>
      <c r="Q17" s="29">
        <v>11</v>
      </c>
      <c r="R17" s="28">
        <f>Q17/Q19</f>
        <v>8.0216438535977069E-5</v>
      </c>
      <c r="S17" s="29">
        <v>1</v>
      </c>
      <c r="T17" s="28">
        <f>S17/S19</f>
        <v>7.0632941791392666E-6</v>
      </c>
      <c r="U17" s="29">
        <v>1</v>
      </c>
      <c r="V17" s="28">
        <f>U17/U19</f>
        <v>6.9689324989198153E-6</v>
      </c>
      <c r="W17" s="29">
        <v>3</v>
      </c>
      <c r="X17" s="28">
        <f>W17/W19</f>
        <v>2.0854332487574294E-5</v>
      </c>
      <c r="Y17" s="29">
        <v>11</v>
      </c>
      <c r="Z17" s="28">
        <f>Y17/Y19</f>
        <v>6.7205943449253404E-5</v>
      </c>
      <c r="AA17" s="29">
        <v>4</v>
      </c>
      <c r="AB17" s="28">
        <f>AA17/AA19</f>
        <v>2.4965828022893665E-5</v>
      </c>
      <c r="AC17" s="29">
        <v>4</v>
      </c>
      <c r="AD17" s="28">
        <f>AC17/AC19</f>
        <v>2.5373465698246058E-5</v>
      </c>
      <c r="AE17" s="29">
        <v>17</v>
      </c>
      <c r="AF17" s="28">
        <f>AE17/AE19</f>
        <v>6.8275011747318199E-5</v>
      </c>
      <c r="AG17" s="29">
        <v>2</v>
      </c>
      <c r="AH17" s="28">
        <f>AG17/AG19</f>
        <v>8.1300152031284291E-6</v>
      </c>
      <c r="AI17" s="29">
        <v>3</v>
      </c>
      <c r="AJ17" s="28">
        <f>AI17/AI19</f>
        <v>1.2430286808150954E-5</v>
      </c>
      <c r="AK17" s="29">
        <v>6</v>
      </c>
      <c r="AL17" s="28">
        <f>AK17/AK19</f>
        <v>2.4410586057486932E-5</v>
      </c>
    </row>
    <row r="18" spans="2:38" x14ac:dyDescent="0.4">
      <c r="B18" s="31" t="s">
        <v>62</v>
      </c>
      <c r="C18" s="258"/>
      <c r="D18" s="259"/>
      <c r="E18" s="32"/>
      <c r="F18" s="33"/>
      <c r="G18" s="32"/>
      <c r="H18" s="33"/>
      <c r="I18" s="32"/>
      <c r="J18" s="33"/>
      <c r="K18" s="32"/>
      <c r="L18" s="33"/>
      <c r="M18" s="32"/>
      <c r="N18" s="33"/>
      <c r="O18" s="32"/>
      <c r="P18" s="33"/>
      <c r="Q18" s="32"/>
      <c r="R18" s="33"/>
      <c r="S18" s="32"/>
      <c r="T18" s="33"/>
      <c r="U18" s="32"/>
      <c r="V18" s="33"/>
      <c r="W18" s="32"/>
      <c r="X18" s="33"/>
      <c r="Y18" s="32"/>
      <c r="Z18" s="33"/>
      <c r="AA18" s="32"/>
      <c r="AB18" s="33"/>
      <c r="AC18" s="32"/>
      <c r="AD18" s="33"/>
      <c r="AE18" s="32"/>
      <c r="AF18" s="33"/>
      <c r="AG18" s="32">
        <v>11</v>
      </c>
      <c r="AH18" s="33"/>
      <c r="AI18" s="32">
        <v>3</v>
      </c>
      <c r="AJ18" s="33"/>
      <c r="AK18" s="32">
        <v>3</v>
      </c>
      <c r="AL18" s="33"/>
    </row>
    <row r="19" spans="2:38" x14ac:dyDescent="0.4">
      <c r="B19" s="263" t="s">
        <v>63</v>
      </c>
      <c r="C19" s="263"/>
      <c r="D19" s="263"/>
      <c r="E19" s="34">
        <f>SUM(E5:E17)</f>
        <v>113540</v>
      </c>
      <c r="F19" s="31"/>
      <c r="G19" s="34">
        <f>SUM(G5:G17)</f>
        <v>120978</v>
      </c>
      <c r="H19" s="35"/>
      <c r="I19" s="34">
        <f>SUM(I5:I17)</f>
        <v>131167</v>
      </c>
      <c r="J19" s="35"/>
      <c r="K19" s="34">
        <f>SUM(K5:K17)</f>
        <v>127172</v>
      </c>
      <c r="L19" s="31"/>
      <c r="M19" s="34">
        <f>SUM(M5:M17)</f>
        <v>129063</v>
      </c>
      <c r="N19" s="31"/>
      <c r="O19" s="34">
        <f>SUM(O5:O17)</f>
        <v>131303</v>
      </c>
      <c r="P19" s="35"/>
      <c r="Q19" s="34">
        <f>SUM(Q5:Q17)</f>
        <v>137129</v>
      </c>
      <c r="R19" s="35"/>
      <c r="S19" s="34">
        <f>SUM(S5:S17)</f>
        <v>141577</v>
      </c>
      <c r="T19" s="35"/>
      <c r="U19" s="34">
        <f>SUM(U5:U17)</f>
        <v>143494</v>
      </c>
      <c r="V19" s="35"/>
      <c r="W19" s="34">
        <f>SUM(W5:W17)</f>
        <v>143855</v>
      </c>
      <c r="X19" s="35"/>
      <c r="Y19" s="34">
        <f>SUM(Y5:Y17)</f>
        <v>163676</v>
      </c>
      <c r="Z19" s="35"/>
      <c r="AA19" s="34">
        <f>SUM(AA5:AA17)</f>
        <v>160219</v>
      </c>
      <c r="AB19" s="35"/>
      <c r="AC19" s="34">
        <f>SUM(AC5:AC17)</f>
        <v>157645</v>
      </c>
      <c r="AD19" s="35"/>
      <c r="AE19" s="34">
        <f>SUM(AE5:AE17)</f>
        <v>248993</v>
      </c>
      <c r="AF19" s="35"/>
      <c r="AG19" s="34">
        <f>SUM(AG5:AG18)</f>
        <v>246002</v>
      </c>
      <c r="AH19" s="35"/>
      <c r="AI19" s="34">
        <f>SUM(AI5:AI18)</f>
        <v>241346</v>
      </c>
      <c r="AJ19" s="35"/>
      <c r="AK19" s="34">
        <f>SUM(AK5:AK18)</f>
        <v>245795</v>
      </c>
      <c r="AL19" s="35"/>
    </row>
    <row r="20" spans="2:38" x14ac:dyDescent="0.4">
      <c r="B20" s="264"/>
      <c r="C20" s="26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  <c r="S20" s="36"/>
      <c r="T20" s="37"/>
      <c r="U20" s="36"/>
      <c r="V20" s="37"/>
      <c r="W20" s="36"/>
      <c r="X20" s="37"/>
      <c r="Y20" s="36"/>
      <c r="Z20" s="37"/>
      <c r="AA20" s="36"/>
      <c r="AB20" s="37"/>
      <c r="AC20" s="36"/>
      <c r="AD20" s="37"/>
      <c r="AE20" s="36"/>
      <c r="AF20" s="37"/>
      <c r="AG20" s="36"/>
      <c r="AH20" s="37"/>
      <c r="AI20" s="36"/>
      <c r="AJ20" s="37"/>
      <c r="AK20" s="36"/>
      <c r="AL20" s="37"/>
    </row>
    <row r="21" spans="2:38" x14ac:dyDescent="0.4">
      <c r="B21" s="265" t="s">
        <v>64</v>
      </c>
      <c r="C21" s="262" t="s">
        <v>12</v>
      </c>
      <c r="D21" s="262"/>
      <c r="E21" s="257" t="s">
        <v>65</v>
      </c>
      <c r="F21" s="257"/>
      <c r="G21" s="257" t="s">
        <v>66</v>
      </c>
      <c r="H21" s="257"/>
      <c r="I21" s="257" t="s">
        <v>15</v>
      </c>
      <c r="J21" s="257"/>
      <c r="K21" s="257" t="s">
        <v>16</v>
      </c>
      <c r="L21" s="257"/>
      <c r="M21" s="262" t="s">
        <v>17</v>
      </c>
      <c r="N21" s="262"/>
      <c r="O21" s="257" t="s">
        <v>18</v>
      </c>
      <c r="P21" s="257"/>
      <c r="Q21" s="257" t="s">
        <v>67</v>
      </c>
      <c r="R21" s="257"/>
      <c r="S21" s="257" t="s">
        <v>20</v>
      </c>
      <c r="T21" s="257"/>
      <c r="U21" s="257" t="s">
        <v>21</v>
      </c>
      <c r="V21" s="257"/>
      <c r="W21" s="257" t="s">
        <v>22</v>
      </c>
      <c r="X21" s="257"/>
      <c r="Y21" s="257" t="s">
        <v>68</v>
      </c>
      <c r="Z21" s="257"/>
      <c r="AA21" s="257" t="s">
        <v>69</v>
      </c>
      <c r="AB21" s="257"/>
      <c r="AC21" s="257" t="s">
        <v>25</v>
      </c>
      <c r="AD21" s="257"/>
      <c r="AE21" s="257" t="s">
        <v>26</v>
      </c>
      <c r="AF21" s="257"/>
      <c r="AG21" s="257" t="s">
        <v>27</v>
      </c>
      <c r="AH21" s="257"/>
      <c r="AI21" s="257" t="s">
        <v>28</v>
      </c>
      <c r="AJ21" s="257"/>
      <c r="AK21" s="257" t="s">
        <v>272</v>
      </c>
      <c r="AL21" s="257"/>
    </row>
    <row r="22" spans="2:38" x14ac:dyDescent="0.4">
      <c r="B22" s="266"/>
      <c r="C22" s="262"/>
      <c r="D22" s="262"/>
      <c r="E22" s="258" t="s">
        <v>29</v>
      </c>
      <c r="F22" s="259"/>
      <c r="G22" s="258" t="s">
        <v>30</v>
      </c>
      <c r="H22" s="259"/>
      <c r="I22" s="258" t="s">
        <v>31</v>
      </c>
      <c r="J22" s="259"/>
      <c r="K22" s="258" t="s">
        <v>32</v>
      </c>
      <c r="L22" s="259"/>
      <c r="M22" s="258" t="s">
        <v>33</v>
      </c>
      <c r="N22" s="259"/>
      <c r="O22" s="258" t="s">
        <v>34</v>
      </c>
      <c r="P22" s="259"/>
      <c r="Q22" s="258" t="s">
        <v>35</v>
      </c>
      <c r="R22" s="259"/>
      <c r="S22" s="258" t="s">
        <v>36</v>
      </c>
      <c r="T22" s="259"/>
      <c r="U22" s="258" t="s">
        <v>37</v>
      </c>
      <c r="V22" s="259"/>
      <c r="W22" s="258" t="s">
        <v>38</v>
      </c>
      <c r="X22" s="259"/>
      <c r="Y22" s="258" t="s">
        <v>39</v>
      </c>
      <c r="Z22" s="259"/>
      <c r="AA22" s="258" t="s">
        <v>40</v>
      </c>
      <c r="AB22" s="259"/>
      <c r="AC22" s="258" t="s">
        <v>41</v>
      </c>
      <c r="AD22" s="259"/>
      <c r="AE22" s="258" t="s">
        <v>42</v>
      </c>
      <c r="AF22" s="259"/>
      <c r="AG22" s="258" t="s">
        <v>43</v>
      </c>
      <c r="AH22" s="259"/>
      <c r="AI22" s="258" t="s">
        <v>44</v>
      </c>
      <c r="AJ22" s="259"/>
      <c r="AK22" s="258" t="s">
        <v>273</v>
      </c>
      <c r="AL22" s="259"/>
    </row>
    <row r="23" spans="2:38" x14ac:dyDescent="0.4">
      <c r="B23" s="267"/>
      <c r="C23" s="257"/>
      <c r="D23" s="257"/>
      <c r="E23" s="25" t="s">
        <v>45</v>
      </c>
      <c r="F23" s="25" t="s">
        <v>46</v>
      </c>
      <c r="G23" s="25" t="s">
        <v>45</v>
      </c>
      <c r="H23" s="25" t="s">
        <v>46</v>
      </c>
      <c r="I23" s="25" t="s">
        <v>45</v>
      </c>
      <c r="J23" s="25" t="s">
        <v>46</v>
      </c>
      <c r="K23" s="25" t="s">
        <v>45</v>
      </c>
      <c r="L23" s="25" t="s">
        <v>46</v>
      </c>
      <c r="M23" s="25" t="s">
        <v>45</v>
      </c>
      <c r="N23" s="25" t="s">
        <v>46</v>
      </c>
      <c r="O23" s="25" t="s">
        <v>45</v>
      </c>
      <c r="P23" s="25" t="s">
        <v>46</v>
      </c>
      <c r="Q23" s="25" t="s">
        <v>70</v>
      </c>
      <c r="R23" s="25" t="s">
        <v>46</v>
      </c>
      <c r="S23" s="25" t="s">
        <v>45</v>
      </c>
      <c r="T23" s="25" t="s">
        <v>46</v>
      </c>
      <c r="U23" s="25" t="s">
        <v>45</v>
      </c>
      <c r="V23" s="25" t="s">
        <v>46</v>
      </c>
      <c r="W23" s="25" t="s">
        <v>45</v>
      </c>
      <c r="X23" s="25" t="s">
        <v>46</v>
      </c>
      <c r="Y23" s="25" t="s">
        <v>47</v>
      </c>
      <c r="Z23" s="25" t="s">
        <v>46</v>
      </c>
      <c r="AA23" s="25" t="s">
        <v>47</v>
      </c>
      <c r="AB23" s="25" t="s">
        <v>46</v>
      </c>
      <c r="AC23" s="25" t="s">
        <v>47</v>
      </c>
      <c r="AD23" s="25" t="s">
        <v>46</v>
      </c>
      <c r="AE23" s="25" t="s">
        <v>47</v>
      </c>
      <c r="AF23" s="25" t="s">
        <v>46</v>
      </c>
      <c r="AG23" s="25" t="s">
        <v>47</v>
      </c>
      <c r="AH23" s="25" t="s">
        <v>46</v>
      </c>
      <c r="AI23" s="25" t="s">
        <v>47</v>
      </c>
      <c r="AJ23" s="25" t="s">
        <v>46</v>
      </c>
      <c r="AK23" s="25" t="s">
        <v>47</v>
      </c>
      <c r="AL23" s="25" t="s">
        <v>46</v>
      </c>
    </row>
    <row r="24" spans="2:38" x14ac:dyDescent="0.4">
      <c r="B24" s="260" t="s">
        <v>71</v>
      </c>
      <c r="C24" s="261" t="s">
        <v>72</v>
      </c>
      <c r="D24" s="261"/>
      <c r="E24" s="27">
        <v>1940</v>
      </c>
      <c r="F24" s="28">
        <f>E24/E38</f>
        <v>1.7287008901918501E-2</v>
      </c>
      <c r="G24" s="27">
        <v>1935</v>
      </c>
      <c r="H24" s="28">
        <f>G24/G38</f>
        <v>1.6178929765886287E-2</v>
      </c>
      <c r="I24" s="27">
        <v>2269</v>
      </c>
      <c r="J24" s="28">
        <f>I24/I38</f>
        <v>1.735425940372937E-2</v>
      </c>
      <c r="K24" s="27">
        <v>2002</v>
      </c>
      <c r="L24" s="28">
        <f>K24/K38</f>
        <v>1.5820459125212374E-2</v>
      </c>
      <c r="M24" s="27">
        <v>1939</v>
      </c>
      <c r="N24" s="28">
        <f>M24/M38</f>
        <v>1.5131768910809187E-2</v>
      </c>
      <c r="O24" s="27">
        <v>2047</v>
      </c>
      <c r="P24" s="28">
        <f>O24/O38</f>
        <v>1.5752212389380529E-2</v>
      </c>
      <c r="Q24" s="27">
        <v>1981</v>
      </c>
      <c r="R24" s="28">
        <f>Q24/Q38</f>
        <v>1.4684298696870414E-2</v>
      </c>
      <c r="S24" s="27">
        <v>1835</v>
      </c>
      <c r="T24" s="28">
        <f>S24/S38</f>
        <v>1.3205238917674151E-2</v>
      </c>
      <c r="U24" s="27">
        <v>1826</v>
      </c>
      <c r="V24" s="28">
        <f>U24/U38</f>
        <v>1.2963041842370546E-2</v>
      </c>
      <c r="W24" s="27">
        <v>1855</v>
      </c>
      <c r="X24" s="28">
        <f>W24/W38</f>
        <v>1.3112876774303003E-2</v>
      </c>
      <c r="Y24" s="27">
        <v>1858</v>
      </c>
      <c r="Z24" s="28">
        <f>Y24/Y38</f>
        <v>1.148317078898901E-2</v>
      </c>
      <c r="AA24" s="27">
        <v>1845</v>
      </c>
      <c r="AB24" s="28">
        <f>AA24/AA38</f>
        <v>1.1757133935740413E-2</v>
      </c>
      <c r="AC24" s="27">
        <v>2030</v>
      </c>
      <c r="AD24" s="28">
        <f>AC24/AC38</f>
        <v>1.3285253368760675E-2</v>
      </c>
      <c r="AE24" s="27">
        <v>1910</v>
      </c>
      <c r="AF24" s="28">
        <f>AE24/AE38</f>
        <v>7.8157608295345727E-3</v>
      </c>
      <c r="AG24" s="27">
        <v>1965</v>
      </c>
      <c r="AH24" s="28">
        <f>AG24/AG38</f>
        <v>8.1234264736887805E-3</v>
      </c>
      <c r="AI24" s="27">
        <v>1975</v>
      </c>
      <c r="AJ24" s="28">
        <f>AI24/AI38</f>
        <v>8.4546956737643307E-3</v>
      </c>
      <c r="AK24" s="27">
        <v>1955</v>
      </c>
      <c r="AL24" s="28">
        <f>AK24/AK38</f>
        <v>8.0652147904900599E-3</v>
      </c>
    </row>
    <row r="25" spans="2:38" x14ac:dyDescent="0.4">
      <c r="B25" s="260"/>
      <c r="C25" s="261" t="s">
        <v>73</v>
      </c>
      <c r="D25" s="261"/>
      <c r="E25" s="27">
        <v>74427</v>
      </c>
      <c r="F25" s="28">
        <f>E25/E38</f>
        <v>0.66320629460983938</v>
      </c>
      <c r="G25" s="27">
        <v>77766</v>
      </c>
      <c r="H25" s="28">
        <f>G25/G38</f>
        <v>0.65021739130434786</v>
      </c>
      <c r="I25" s="27">
        <v>83253</v>
      </c>
      <c r="J25" s="28">
        <f>I25/I38</f>
        <v>0.63675370565829925</v>
      </c>
      <c r="K25" s="27">
        <v>83382</v>
      </c>
      <c r="L25" s="28">
        <f>K25/K38</f>
        <v>0.6589118495396894</v>
      </c>
      <c r="M25" s="27">
        <v>85550</v>
      </c>
      <c r="N25" s="28">
        <f>M25/M38</f>
        <v>0.6676239454975379</v>
      </c>
      <c r="O25" s="27">
        <v>88291</v>
      </c>
      <c r="P25" s="28">
        <f>O25/O38</f>
        <v>0.67942285494420929</v>
      </c>
      <c r="Q25" s="27">
        <v>90820</v>
      </c>
      <c r="R25" s="28">
        <f>Q25/Q38</f>
        <v>0.67320949401805696</v>
      </c>
      <c r="S25" s="27">
        <v>92149</v>
      </c>
      <c r="T25" s="28">
        <f>S25/S38</f>
        <v>0.66313327576280945</v>
      </c>
      <c r="U25" s="27">
        <v>93025</v>
      </c>
      <c r="V25" s="28">
        <f>U25/U38</f>
        <v>0.66039812014595844</v>
      </c>
      <c r="W25" s="27">
        <v>93585</v>
      </c>
      <c r="X25" s="28">
        <f>W25/W38</f>
        <v>0.66154640049765312</v>
      </c>
      <c r="Y25" s="27">
        <v>95539</v>
      </c>
      <c r="Z25" s="28">
        <f>Y25/Y38</f>
        <v>0.5904685974215399</v>
      </c>
      <c r="AA25" s="27">
        <v>92655</v>
      </c>
      <c r="AB25" s="28">
        <f>AA25/AA38</f>
        <v>0.59043753106559782</v>
      </c>
      <c r="AC25" s="27">
        <v>90069</v>
      </c>
      <c r="AD25" s="28">
        <f>AC25/AC38</f>
        <v>0.58945294860635733</v>
      </c>
      <c r="AE25" s="27">
        <v>87966</v>
      </c>
      <c r="AF25" s="28">
        <f>AE25/AE38</f>
        <v>0.35995875242452269</v>
      </c>
      <c r="AG25" s="27">
        <v>87353</v>
      </c>
      <c r="AH25" s="28">
        <f>AG25/AG38</f>
        <v>0.36112247977411499</v>
      </c>
      <c r="AI25" s="27">
        <v>83971</v>
      </c>
      <c r="AJ25" s="28">
        <f>AI25/AI38</f>
        <v>0.35946797489704535</v>
      </c>
      <c r="AK25" s="27">
        <v>87582</v>
      </c>
      <c r="AL25" s="28">
        <f>AK25/AK38</f>
        <v>0.36131337175483397</v>
      </c>
    </row>
    <row r="26" spans="2:38" x14ac:dyDescent="0.4">
      <c r="B26" s="260"/>
      <c r="C26" s="261" t="s">
        <v>74</v>
      </c>
      <c r="D26" s="261"/>
      <c r="E26" s="27">
        <v>0</v>
      </c>
      <c r="F26" s="28">
        <f>E26/E38</f>
        <v>0</v>
      </c>
      <c r="G26" s="27">
        <v>0</v>
      </c>
      <c r="H26" s="28">
        <f>G26/G38</f>
        <v>0</v>
      </c>
      <c r="I26" s="27">
        <v>0</v>
      </c>
      <c r="J26" s="28">
        <f>I26/I38</f>
        <v>0</v>
      </c>
      <c r="K26" s="27">
        <v>14256</v>
      </c>
      <c r="L26" s="28">
        <f>K26/K38</f>
        <v>0.11265557706744636</v>
      </c>
      <c r="M26" s="27">
        <v>15776</v>
      </c>
      <c r="N26" s="28">
        <f>M26/M38</f>
        <v>0.12311438181378326</v>
      </c>
      <c r="O26" s="27">
        <v>14518</v>
      </c>
      <c r="P26" s="28">
        <f>O26/O38</f>
        <v>0.11171989226625625</v>
      </c>
      <c r="Q26" s="27">
        <v>15915</v>
      </c>
      <c r="R26" s="28">
        <f>Q26/Q38</f>
        <v>0.11797103168131884</v>
      </c>
      <c r="S26" s="27">
        <v>17442</v>
      </c>
      <c r="T26" s="28">
        <f>S26/S38</f>
        <v>0.1255181347150259</v>
      </c>
      <c r="U26" s="27">
        <v>18206</v>
      </c>
      <c r="V26" s="28">
        <f>U26/U38</f>
        <v>0.12924706450284676</v>
      </c>
      <c r="W26" s="27">
        <v>18098</v>
      </c>
      <c r="X26" s="28">
        <f>W26/W38</f>
        <v>0.1279336085505853</v>
      </c>
      <c r="Y26" s="27">
        <v>17868</v>
      </c>
      <c r="Z26" s="28">
        <f>Y26/Y38</f>
        <v>0.11043126784588571</v>
      </c>
      <c r="AA26" s="27">
        <v>17040</v>
      </c>
      <c r="AB26" s="28">
        <f>AA26/AA38</f>
        <v>0.10858621260976511</v>
      </c>
      <c r="AC26" s="27">
        <v>16595</v>
      </c>
      <c r="AD26" s="28">
        <f>AC26/AC38</f>
        <v>0.10860531017467163</v>
      </c>
      <c r="AE26" s="27">
        <v>15954</v>
      </c>
      <c r="AF26" s="28">
        <f>AE26/AE38</f>
        <v>6.5284109044185648E-2</v>
      </c>
      <c r="AG26" s="27">
        <v>15886</v>
      </c>
      <c r="AH26" s="28">
        <f>AG26/AG38</f>
        <v>6.5673665629017788E-2</v>
      </c>
      <c r="AI26" s="27">
        <v>15589</v>
      </c>
      <c r="AJ26" s="28">
        <f>AI26/AI38</f>
        <v>6.6734304232056785E-2</v>
      </c>
      <c r="AK26" s="27">
        <v>15532</v>
      </c>
      <c r="AL26" s="28">
        <f>AK26/AK38</f>
        <v>6.4076171931402359E-2</v>
      </c>
    </row>
    <row r="27" spans="2:38" x14ac:dyDescent="0.4">
      <c r="B27" s="260"/>
      <c r="C27" s="261" t="s">
        <v>75</v>
      </c>
      <c r="D27" s="261"/>
      <c r="E27" s="29">
        <v>0</v>
      </c>
      <c r="F27" s="28">
        <f>E27/E38</f>
        <v>0</v>
      </c>
      <c r="G27" s="29">
        <v>0</v>
      </c>
      <c r="H27" s="28">
        <f>G27/G38</f>
        <v>0</v>
      </c>
      <c r="I27" s="29">
        <v>0</v>
      </c>
      <c r="J27" s="28">
        <f>I27/I38</f>
        <v>0</v>
      </c>
      <c r="K27" s="29">
        <v>19</v>
      </c>
      <c r="L27" s="28">
        <f>K27/K38</f>
        <v>1.5014421747204553E-4</v>
      </c>
      <c r="M27" s="29">
        <v>45</v>
      </c>
      <c r="N27" s="28">
        <f>M27/M38</f>
        <v>3.5117565806416372E-4</v>
      </c>
      <c r="O27" s="29">
        <v>25</v>
      </c>
      <c r="P27" s="28">
        <f>O27/O38</f>
        <v>1.9238168526356292E-4</v>
      </c>
      <c r="Q27" s="29">
        <v>47</v>
      </c>
      <c r="R27" s="28">
        <f>Q27/Q38</f>
        <v>3.4839073132403303E-4</v>
      </c>
      <c r="S27" s="29">
        <v>19</v>
      </c>
      <c r="T27" s="28">
        <f>S27/S38</f>
        <v>1.3672999424294761E-4</v>
      </c>
      <c r="U27" s="29">
        <v>19</v>
      </c>
      <c r="V27" s="28">
        <f>U27/U38</f>
        <v>1.3488378696880634E-4</v>
      </c>
      <c r="W27" s="29">
        <v>14</v>
      </c>
      <c r="X27" s="28">
        <f>W27/W38</f>
        <v>9.8965107730588704E-5</v>
      </c>
      <c r="Y27" s="29">
        <v>12</v>
      </c>
      <c r="Z27" s="28">
        <f>Y27/Y38</f>
        <v>7.416471984277079E-5</v>
      </c>
      <c r="AA27" s="29">
        <v>12</v>
      </c>
      <c r="AB27" s="28">
        <f>AA27/AA38</f>
        <v>7.6469163809693744E-5</v>
      </c>
      <c r="AC27" s="29">
        <v>61</v>
      </c>
      <c r="AD27" s="28">
        <f>AC27/AC38</f>
        <v>3.9921204704157693E-4</v>
      </c>
      <c r="AE27" s="29">
        <v>68</v>
      </c>
      <c r="AF27" s="28">
        <f>AE27/AE38</f>
        <v>2.782574536169377E-4</v>
      </c>
      <c r="AG27" s="29">
        <v>64</v>
      </c>
      <c r="AH27" s="28">
        <f>AG27/AG38</f>
        <v>2.6457979354507983E-4</v>
      </c>
      <c r="AI27" s="29">
        <v>28</v>
      </c>
      <c r="AJ27" s="28">
        <f>AI27/AI38</f>
        <v>1.1986403993184874E-4</v>
      </c>
      <c r="AK27" s="29">
        <v>30</v>
      </c>
      <c r="AL27" s="28">
        <f>AK27/AK38</f>
        <v>1.2376288681058915E-4</v>
      </c>
    </row>
    <row r="28" spans="2:38" x14ac:dyDescent="0.4">
      <c r="B28" s="260"/>
      <c r="C28" s="261" t="s">
        <v>76</v>
      </c>
      <c r="D28" s="261"/>
      <c r="E28" s="30">
        <v>24077</v>
      </c>
      <c r="F28" s="28">
        <f>E28/E38</f>
        <v>0.21454603779973802</v>
      </c>
      <c r="G28" s="30">
        <v>22571</v>
      </c>
      <c r="H28" s="28">
        <f>G28/G38</f>
        <v>0.18872073578595316</v>
      </c>
      <c r="I28" s="30">
        <v>22404</v>
      </c>
      <c r="J28" s="28">
        <f>I28/I38</f>
        <v>0.17135514662016429</v>
      </c>
      <c r="K28" s="30">
        <v>3331</v>
      </c>
      <c r="L28" s="28">
        <f>K28/K38</f>
        <v>2.6322652021020191E-2</v>
      </c>
      <c r="M28" s="29">
        <v>778</v>
      </c>
      <c r="N28" s="28">
        <f>M28/M38</f>
        <v>6.0714369327537635E-3</v>
      </c>
      <c r="O28" s="29">
        <v>199</v>
      </c>
      <c r="P28" s="28">
        <f>O28/O38</f>
        <v>1.5313582146979608E-3</v>
      </c>
      <c r="Q28" s="29">
        <v>7</v>
      </c>
      <c r="R28" s="28">
        <f>Q28/Q38</f>
        <v>5.1887981261026196E-5</v>
      </c>
      <c r="S28" s="29">
        <v>3</v>
      </c>
      <c r="T28" s="28">
        <f>S28/S38</f>
        <v>2.158894645941278E-5</v>
      </c>
      <c r="U28" s="29">
        <v>1</v>
      </c>
      <c r="V28" s="28">
        <f>U28/U38</f>
        <v>7.0991466825687556E-6</v>
      </c>
      <c r="W28" s="29">
        <v>1</v>
      </c>
      <c r="X28" s="28">
        <f>W28/W38</f>
        <v>7.0689362664706219E-6</v>
      </c>
      <c r="Y28" s="29">
        <v>1</v>
      </c>
      <c r="Z28" s="28">
        <f>Y28/Y38</f>
        <v>6.1803933202308991E-6</v>
      </c>
      <c r="AA28" s="29">
        <v>1</v>
      </c>
      <c r="AB28" s="28">
        <f>AA28/AA38</f>
        <v>6.3724303174744781E-6</v>
      </c>
      <c r="AC28" s="29">
        <v>0</v>
      </c>
      <c r="AD28" s="28">
        <f>AC28/AC38</f>
        <v>0</v>
      </c>
      <c r="AE28" s="29">
        <v>0</v>
      </c>
      <c r="AF28" s="28">
        <f>AE28/AE38</f>
        <v>0</v>
      </c>
      <c r="AG28" s="29">
        <v>0</v>
      </c>
      <c r="AH28" s="28">
        <f>AG28/AG38</f>
        <v>0</v>
      </c>
      <c r="AI28" s="29">
        <v>0</v>
      </c>
      <c r="AJ28" s="28">
        <f>AI28/AI38</f>
        <v>0</v>
      </c>
      <c r="AK28" s="29">
        <v>0</v>
      </c>
      <c r="AL28" s="28">
        <f>AK28/AK38</f>
        <v>0</v>
      </c>
    </row>
    <row r="29" spans="2:38" x14ac:dyDescent="0.4">
      <c r="B29" s="260"/>
      <c r="C29" s="261" t="s">
        <v>77</v>
      </c>
      <c r="D29" s="261"/>
      <c r="E29" s="27">
        <v>7056</v>
      </c>
      <c r="F29" s="28">
        <f>E29/E38</f>
        <v>6.2874811758730387E-2</v>
      </c>
      <c r="G29" s="27">
        <v>7121</v>
      </c>
      <c r="H29" s="28">
        <f>G29/G38</f>
        <v>5.9540133779264211E-2</v>
      </c>
      <c r="I29" s="27">
        <v>6795</v>
      </c>
      <c r="J29" s="28">
        <f>I29/I38</f>
        <v>5.197099720067918E-2</v>
      </c>
      <c r="K29" s="27">
        <v>6114</v>
      </c>
      <c r="L29" s="28">
        <f>K29/K38</f>
        <v>4.8314828717057175E-2</v>
      </c>
      <c r="M29" s="27">
        <v>5900</v>
      </c>
      <c r="N29" s="28">
        <v>4.5999999999999999E-2</v>
      </c>
      <c r="O29" s="27">
        <v>6271</v>
      </c>
      <c r="P29" s="28">
        <v>4.5999999999999999E-2</v>
      </c>
      <c r="Q29" s="27">
        <v>6887</v>
      </c>
      <c r="R29" s="28">
        <v>4.5999999999999999E-2</v>
      </c>
      <c r="S29" s="27">
        <v>7407</v>
      </c>
      <c r="T29" s="28">
        <v>4.5999999999999999E-2</v>
      </c>
      <c r="U29" s="27">
        <v>7790</v>
      </c>
      <c r="V29" s="28">
        <v>4.5999999999999999E-2</v>
      </c>
      <c r="W29" s="27">
        <v>7725</v>
      </c>
      <c r="X29" s="28">
        <v>4.5999999999999999E-2</v>
      </c>
      <c r="Y29" s="27">
        <v>6894</v>
      </c>
      <c r="Z29" s="28">
        <v>4.5999999999999999E-2</v>
      </c>
      <c r="AA29" s="27">
        <v>6437</v>
      </c>
      <c r="AB29" s="28">
        <v>4.5999999999999999E-2</v>
      </c>
      <c r="AC29" s="27">
        <v>6337</v>
      </c>
      <c r="AD29" s="28">
        <v>4.5999999999999999E-2</v>
      </c>
      <c r="AE29" s="27">
        <v>5757</v>
      </c>
      <c r="AF29" s="28">
        <v>4.5999999999999999E-2</v>
      </c>
      <c r="AG29" s="27">
        <v>5611</v>
      </c>
      <c r="AH29" s="28">
        <v>4.5999999999999999E-2</v>
      </c>
      <c r="AI29" s="27">
        <v>5689</v>
      </c>
      <c r="AJ29" s="28">
        <v>4.5999999999999999E-2</v>
      </c>
      <c r="AK29" s="27">
        <v>5835</v>
      </c>
      <c r="AL29" s="28">
        <v>4.5999999999999999E-2</v>
      </c>
    </row>
    <row r="30" spans="2:38" x14ac:dyDescent="0.4">
      <c r="B30" s="260"/>
      <c r="C30" s="261" t="s">
        <v>78</v>
      </c>
      <c r="D30" s="261"/>
      <c r="E30" s="29">
        <v>393</v>
      </c>
      <c r="F30" s="28">
        <v>7.0000000000000001E-3</v>
      </c>
      <c r="G30" s="29">
        <v>389</v>
      </c>
      <c r="H30" s="28">
        <v>7.0000000000000001E-3</v>
      </c>
      <c r="I30" s="29">
        <v>406</v>
      </c>
      <c r="J30" s="28">
        <v>7.0000000000000001E-3</v>
      </c>
      <c r="K30" s="29">
        <v>840</v>
      </c>
      <c r="L30" s="28">
        <v>7.0000000000000001E-3</v>
      </c>
      <c r="M30" s="29">
        <v>897</v>
      </c>
      <c r="N30" s="28">
        <f>M30/M38</f>
        <v>7.0001014507456629E-3</v>
      </c>
      <c r="O30" s="29">
        <v>924</v>
      </c>
      <c r="P30" s="28">
        <f>O30/O38</f>
        <v>7.1104270873412851E-3</v>
      </c>
      <c r="Q30" s="29">
        <v>968</v>
      </c>
      <c r="R30" s="28">
        <f>Q30/Q38</f>
        <v>7.1753665515247658E-3</v>
      </c>
      <c r="S30" s="30">
        <v>1018</v>
      </c>
      <c r="T30" s="28">
        <f>S30/S38</f>
        <v>7.3258491652274035E-3</v>
      </c>
      <c r="U30" s="30">
        <v>1041</v>
      </c>
      <c r="V30" s="28">
        <f>U30/U38</f>
        <v>7.3902116965540738E-3</v>
      </c>
      <c r="W30" s="30">
        <v>1089</v>
      </c>
      <c r="X30" s="28">
        <f>W30/W38</f>
        <v>7.6980715941865072E-3</v>
      </c>
      <c r="Y30" s="30">
        <v>1129</v>
      </c>
      <c r="Z30" s="28">
        <f>Y30/Y38</f>
        <v>6.9776640585406859E-3</v>
      </c>
      <c r="AA30" s="30">
        <v>1123</v>
      </c>
      <c r="AB30" s="28">
        <f>AA30/AA38</f>
        <v>7.1562392465238395E-3</v>
      </c>
      <c r="AC30" s="30">
        <v>1123</v>
      </c>
      <c r="AD30" s="28">
        <f>AC30/AC38</f>
        <v>7.349428341437556E-3</v>
      </c>
      <c r="AE30" s="30">
        <v>1134</v>
      </c>
      <c r="AF30" s="28">
        <f>AE30/AE38</f>
        <v>4.640352241200108E-3</v>
      </c>
      <c r="AG30" s="30">
        <v>1148</v>
      </c>
      <c r="AH30" s="28">
        <f>AG30/AG38</f>
        <v>4.7459000467148698E-3</v>
      </c>
      <c r="AI30" s="30">
        <v>1062</v>
      </c>
      <c r="AJ30" s="28">
        <f>AI30/AI38</f>
        <v>4.5462718002722627E-3</v>
      </c>
      <c r="AK30" s="30">
        <v>1150</v>
      </c>
      <c r="AL30" s="28">
        <f>AK30/AK38</f>
        <v>4.7442439944059174E-3</v>
      </c>
    </row>
    <row r="31" spans="2:38" x14ac:dyDescent="0.4">
      <c r="B31" s="260"/>
      <c r="C31" s="261" t="s">
        <v>79</v>
      </c>
      <c r="D31" s="261"/>
      <c r="E31" s="27">
        <v>2151</v>
      </c>
      <c r="F31" s="28">
        <f>E31/E38</f>
        <v>1.9167193890735412E-2</v>
      </c>
      <c r="G31" s="27">
        <v>7203</v>
      </c>
      <c r="H31" s="28">
        <f>G31/G38</f>
        <v>6.0225752508361201E-2</v>
      </c>
      <c r="I31" s="27">
        <v>12874</v>
      </c>
      <c r="J31" s="28">
        <f>I31/I38</f>
        <v>9.8465727440992454E-2</v>
      </c>
      <c r="K31" s="27">
        <v>13843</v>
      </c>
      <c r="L31" s="28">
        <f>K31/K38</f>
        <v>0.10939191591923822</v>
      </c>
      <c r="M31" s="27">
        <v>14231</v>
      </c>
      <c r="N31" s="28">
        <f>M31/M38</f>
        <v>0.11105735088691364</v>
      </c>
      <c r="O31" s="27">
        <v>14355</v>
      </c>
      <c r="P31" s="28">
        <f>O31/O38</f>
        <v>0.11046556367833782</v>
      </c>
      <c r="Q31" s="27">
        <v>14752</v>
      </c>
      <c r="R31" s="28">
        <f>Q31/Q38</f>
        <v>0.10935021422323692</v>
      </c>
      <c r="S31" s="27">
        <v>15317</v>
      </c>
      <c r="T31" s="28">
        <f>S31/S38</f>
        <v>0.11022596430627518</v>
      </c>
      <c r="U31" s="27">
        <v>15436</v>
      </c>
      <c r="V31" s="28">
        <f>U31/U38</f>
        <v>0.10958242819213131</v>
      </c>
      <c r="W31" s="27">
        <v>15978</v>
      </c>
      <c r="X31" s="28">
        <f>W31/W38</f>
        <v>0.11294746366566759</v>
      </c>
      <c r="Y31" s="27">
        <v>35543</v>
      </c>
      <c r="Z31" s="28">
        <f>Y31/Y38</f>
        <v>0.21966971978096686</v>
      </c>
      <c r="AA31" s="27">
        <v>35406</v>
      </c>
      <c r="AB31" s="28">
        <f>AA31/AA38</f>
        <v>0.22562226782050138</v>
      </c>
      <c r="AC31" s="27">
        <v>33695</v>
      </c>
      <c r="AD31" s="28">
        <f>AC31/AC38</f>
        <v>0.22051557254206453</v>
      </c>
      <c r="AE31" s="27">
        <v>107</v>
      </c>
      <c r="AF31" s="28">
        <f>AE31/AE38</f>
        <v>4.3784628730900491E-4</v>
      </c>
      <c r="AG31" s="27">
        <v>113</v>
      </c>
      <c r="AH31" s="28">
        <f>AG31/AG38</f>
        <v>4.6714869797803162E-4</v>
      </c>
      <c r="AI31" s="27">
        <v>143</v>
      </c>
      <c r="AJ31" s="28">
        <f>AI31/AI38</f>
        <v>6.1216277536622747E-4</v>
      </c>
      <c r="AK31" s="27">
        <v>170</v>
      </c>
      <c r="AL31" s="28">
        <f>AK31/AK38</f>
        <v>7.0132302526000525E-4</v>
      </c>
    </row>
    <row r="32" spans="2:38" x14ac:dyDescent="0.4">
      <c r="B32" s="260"/>
      <c r="C32" s="261" t="s">
        <v>80</v>
      </c>
      <c r="D32" s="261"/>
      <c r="E32" s="29">
        <v>52</v>
      </c>
      <c r="F32" s="28">
        <f>E32/E38</f>
        <v>4.6336312520606291E-4</v>
      </c>
      <c r="G32" s="29">
        <v>40</v>
      </c>
      <c r="H32" s="28">
        <f>G32/G38</f>
        <v>3.3444816053511704E-4</v>
      </c>
      <c r="I32" s="29">
        <v>35</v>
      </c>
      <c r="J32" s="28">
        <f>I32/I38</f>
        <v>2.6769461398436662E-4</v>
      </c>
      <c r="K32" s="29">
        <v>42</v>
      </c>
      <c r="L32" s="28">
        <f>K32/K38</f>
        <v>3.3189774388557428E-4</v>
      </c>
      <c r="M32" s="29">
        <v>50</v>
      </c>
      <c r="N32" s="28">
        <f>M32/M38</f>
        <v>3.9019517562684854E-4</v>
      </c>
      <c r="O32" s="29">
        <v>49</v>
      </c>
      <c r="P32" s="28">
        <f>O32/O38</f>
        <v>3.7706810311658329E-4</v>
      </c>
      <c r="Q32" s="29">
        <v>47</v>
      </c>
      <c r="R32" s="28">
        <f>Q32/Q38</f>
        <v>3.4839073132403303E-4</v>
      </c>
      <c r="S32" s="29">
        <v>46</v>
      </c>
      <c r="T32" s="28">
        <f>S32/S38</f>
        <v>3.3103051237766266E-4</v>
      </c>
      <c r="U32" s="29">
        <v>48</v>
      </c>
      <c r="V32" s="28">
        <f>U32/U38</f>
        <v>3.4075904076330023E-4</v>
      </c>
      <c r="W32" s="29">
        <v>71</v>
      </c>
      <c r="X32" s="28">
        <f>W32/W38</f>
        <v>5.0189447491941414E-4</v>
      </c>
      <c r="Y32" s="29">
        <v>73</v>
      </c>
      <c r="Z32" s="28">
        <f>Y32/Y38</f>
        <v>4.5116871237685564E-4</v>
      </c>
      <c r="AA32" s="29">
        <v>72</v>
      </c>
      <c r="AB32" s="28">
        <f>AA32/AA38</f>
        <v>4.5881498285816247E-4</v>
      </c>
      <c r="AC32" s="29">
        <v>81</v>
      </c>
      <c r="AD32" s="28">
        <f>AC32/AC38</f>
        <v>5.3010124279291365E-4</v>
      </c>
      <c r="AE32" s="29">
        <v>78</v>
      </c>
      <c r="AF32" s="28">
        <f>AE32/AE38</f>
        <v>3.1917766738413442E-4</v>
      </c>
      <c r="AG32" s="29">
        <v>82</v>
      </c>
      <c r="AH32" s="28">
        <f>AG32/AG38</f>
        <v>3.3899286047963355E-4</v>
      </c>
      <c r="AI32" s="29">
        <v>86</v>
      </c>
      <c r="AJ32" s="28">
        <f>AI32/AI38</f>
        <v>3.6815383693353541E-4</v>
      </c>
      <c r="AK32" s="29">
        <v>83</v>
      </c>
      <c r="AL32" s="28">
        <f>AK32/AK38</f>
        <v>3.4241065350929667E-4</v>
      </c>
    </row>
    <row r="33" spans="2:38" x14ac:dyDescent="0.4">
      <c r="B33" s="260"/>
      <c r="C33" s="261" t="s">
        <v>58</v>
      </c>
      <c r="D33" s="261"/>
      <c r="E33" s="29">
        <v>702</v>
      </c>
      <c r="F33" s="28">
        <f>E33/E38</f>
        <v>6.2554021902818495E-3</v>
      </c>
      <c r="G33" s="30">
        <v>1012</v>
      </c>
      <c r="H33" s="28">
        <f>G33/G38</f>
        <v>8.4615384615384613E-3</v>
      </c>
      <c r="I33" s="29">
        <v>1050</v>
      </c>
      <c r="J33" s="28">
        <f>I33/I38</f>
        <v>8.0308384195309987E-3</v>
      </c>
      <c r="K33" s="29">
        <v>760</v>
      </c>
      <c r="L33" s="28">
        <f>K33/K38</f>
        <v>6.0057686988818203E-3</v>
      </c>
      <c r="M33" s="29">
        <v>760</v>
      </c>
      <c r="N33" s="28">
        <f>M33/M38</f>
        <v>5.9309666695280981E-3</v>
      </c>
      <c r="O33" s="30">
        <v>1046</v>
      </c>
      <c r="P33" s="28">
        <f>O33/O38</f>
        <v>8.0492497114274721E-3</v>
      </c>
      <c r="Q33" s="30">
        <v>1477</v>
      </c>
      <c r="R33" s="28">
        <f>Q33/Q38</f>
        <v>1.0948364046076527E-2</v>
      </c>
      <c r="S33" s="30">
        <v>1954</v>
      </c>
      <c r="T33" s="28">
        <f>S33/S38</f>
        <v>1.4061600460564191E-2</v>
      </c>
      <c r="U33" s="30">
        <v>1923</v>
      </c>
      <c r="V33" s="28">
        <f>U33/U38</f>
        <v>1.3651659070579716E-2</v>
      </c>
      <c r="W33" s="30">
        <v>1642</v>
      </c>
      <c r="X33" s="28">
        <f>W33/W38</f>
        <v>1.1607193349544761E-2</v>
      </c>
      <c r="Y33" s="30">
        <v>1498</v>
      </c>
      <c r="Z33" s="28">
        <f>Y33/Y38</f>
        <v>9.2582291937058879E-3</v>
      </c>
      <c r="AA33" s="30">
        <v>951</v>
      </c>
      <c r="AB33" s="28">
        <f>AA33/AA38</f>
        <v>6.060181231918229E-3</v>
      </c>
      <c r="AC33" s="30">
        <v>1261</v>
      </c>
      <c r="AD33" s="28">
        <f>AC33/AC38</f>
        <v>8.2525637921217788E-3</v>
      </c>
      <c r="AE33" s="30">
        <v>129190</v>
      </c>
      <c r="AF33" s="28">
        <f>AE33/AE38</f>
        <v>0.5286482416584144</v>
      </c>
      <c r="AG33" s="30">
        <v>128519</v>
      </c>
      <c r="AH33" s="28">
        <f>AG33/AG38</f>
        <v>0.53130516385343929</v>
      </c>
      <c r="AI33" s="30">
        <v>123754</v>
      </c>
      <c r="AJ33" s="28">
        <f>AI33/AI38</f>
        <v>0.52977337134735747</v>
      </c>
      <c r="AK33" s="30">
        <v>128124</v>
      </c>
      <c r="AL33" s="28">
        <f>AK33/AK38</f>
        <v>0.52856653699066414</v>
      </c>
    </row>
    <row r="34" spans="2:38" x14ac:dyDescent="0.4">
      <c r="B34" s="26" t="s">
        <v>81</v>
      </c>
      <c r="C34" s="261"/>
      <c r="D34" s="261"/>
      <c r="E34" s="29">
        <v>265</v>
      </c>
      <c r="F34" s="28">
        <f>E34/E38</f>
        <v>2.3613697726847438E-3</v>
      </c>
      <c r="G34" s="29">
        <v>283</v>
      </c>
      <c r="H34" s="28">
        <f>G34/G38</f>
        <v>2.366220735785953E-3</v>
      </c>
      <c r="I34" s="29">
        <v>230</v>
      </c>
      <c r="J34" s="28">
        <f>I34/I38</f>
        <v>1.7591360347544093E-3</v>
      </c>
      <c r="K34" s="29">
        <v>229</v>
      </c>
      <c r="L34" s="28">
        <f>K34/K38</f>
        <v>1.8096329368999171E-3</v>
      </c>
      <c r="M34" s="29">
        <v>366</v>
      </c>
      <c r="N34" s="28">
        <f>M34/M38</f>
        <v>2.8562286855885314E-3</v>
      </c>
      <c r="O34" s="29">
        <v>398</v>
      </c>
      <c r="P34" s="28">
        <f>O34/O38</f>
        <v>3.0627164293959216E-3</v>
      </c>
      <c r="Q34" s="29">
        <v>462</v>
      </c>
      <c r="R34" s="28">
        <f>Q34/Q38</f>
        <v>3.424606763227729E-3</v>
      </c>
      <c r="S34" s="29">
        <v>562</v>
      </c>
      <c r="T34" s="28">
        <f>S34/S38</f>
        <v>4.0443293033966612E-3</v>
      </c>
      <c r="U34" s="29">
        <v>545</v>
      </c>
      <c r="V34" s="28">
        <f>U34/U38</f>
        <v>3.8690349419999714E-3</v>
      </c>
      <c r="W34" s="29">
        <v>455</v>
      </c>
      <c r="X34" s="28">
        <f>W34/W38</f>
        <v>3.2163660012441329E-3</v>
      </c>
      <c r="Y34" s="29">
        <v>432</v>
      </c>
      <c r="Z34" s="28">
        <f>Y34/Y38</f>
        <v>2.6699299143397486E-3</v>
      </c>
      <c r="AA34" s="29">
        <v>413</v>
      </c>
      <c r="AB34" s="28">
        <f>AA34/AA38</f>
        <v>2.6318137211169598E-3</v>
      </c>
      <c r="AC34" s="29">
        <v>879</v>
      </c>
      <c r="AD34" s="28">
        <f>AC34/AC38</f>
        <v>5.7525801532712483E-3</v>
      </c>
      <c r="AE34" s="30">
        <v>1908</v>
      </c>
      <c r="AF34" s="28">
        <f>AE34/AE38</f>
        <v>7.8075767867811343E-3</v>
      </c>
      <c r="AG34" s="29">
        <v>914</v>
      </c>
      <c r="AH34" s="28">
        <f>AG34/AG38</f>
        <v>3.7785301765656718E-3</v>
      </c>
      <c r="AI34" s="30">
        <v>1150</v>
      </c>
      <c r="AJ34" s="28">
        <f>AI34/AI38</f>
        <v>4.9229873543437871E-3</v>
      </c>
      <c r="AK34" s="30">
        <v>1811</v>
      </c>
      <c r="AL34" s="28">
        <f>AK34/AK38</f>
        <v>7.4711529337992315E-3</v>
      </c>
    </row>
    <row r="35" spans="2:38" x14ac:dyDescent="0.4">
      <c r="B35" s="26" t="s">
        <v>82</v>
      </c>
      <c r="C35" s="261"/>
      <c r="D35" s="261"/>
      <c r="E35" s="27">
        <v>1160</v>
      </c>
      <c r="F35" s="28">
        <f>E35/E38</f>
        <v>1.0336562023827557E-2</v>
      </c>
      <c r="G35" s="27">
        <v>1280</v>
      </c>
      <c r="H35" s="28">
        <f>G35/G38</f>
        <v>1.0702341137123745E-2</v>
      </c>
      <c r="I35" s="27">
        <v>1412</v>
      </c>
      <c r="J35" s="28">
        <f>I35/I38</f>
        <v>1.0799565569883591E-2</v>
      </c>
      <c r="K35" s="27">
        <v>1714</v>
      </c>
      <c r="L35" s="28">
        <f>K35/K38</f>
        <v>1.354458888142558E-2</v>
      </c>
      <c r="M35" s="27">
        <v>1833</v>
      </c>
      <c r="N35" s="28">
        <f>M35/M38</f>
        <v>1.4304555138480267E-2</v>
      </c>
      <c r="O35" s="27">
        <v>1811</v>
      </c>
      <c r="P35" s="28">
        <f>O35/O38</f>
        <v>1.3936129280492498E-2</v>
      </c>
      <c r="Q35" s="27">
        <v>1527</v>
      </c>
      <c r="R35" s="28">
        <f>Q35/Q38</f>
        <v>1.1318992483655286E-2</v>
      </c>
      <c r="S35" s="27">
        <v>1190</v>
      </c>
      <c r="T35" s="28">
        <f>S35/S38</f>
        <v>8.5636154289004032E-3</v>
      </c>
      <c r="U35" s="27">
        <v>984</v>
      </c>
      <c r="V35" s="28">
        <f>U35/U38</f>
        <v>6.9855603356476555E-3</v>
      </c>
      <c r="W35" s="27">
        <v>932</v>
      </c>
      <c r="X35" s="28">
        <f>W35/W38</f>
        <v>6.5882486003506196E-3</v>
      </c>
      <c r="Y35" s="27">
        <v>936</v>
      </c>
      <c r="Z35" s="28">
        <f>Y35/Y38</f>
        <v>5.7848481477361215E-3</v>
      </c>
      <c r="AA35" s="27">
        <v>962</v>
      </c>
      <c r="AB35" s="28">
        <f>AA35/AA38</f>
        <v>6.1302779654104486E-3</v>
      </c>
      <c r="AC35" s="27">
        <v>657</v>
      </c>
      <c r="AD35" s="28">
        <f>AC35/AC38</f>
        <v>4.2997100804314107E-3</v>
      </c>
      <c r="AE35" s="27">
        <v>281</v>
      </c>
      <c r="AF35" s="28">
        <f>AE35/AE38</f>
        <v>1.1498580068582279E-3</v>
      </c>
      <c r="AG35" s="27">
        <v>214</v>
      </c>
      <c r="AH35" s="28">
        <f>AG35/AG38</f>
        <v>8.8468868466636073E-4</v>
      </c>
      <c r="AI35" s="27">
        <v>136</v>
      </c>
      <c r="AJ35" s="28">
        <f>AI35/AI38</f>
        <v>5.8219676538326522E-4</v>
      </c>
      <c r="AK35" s="27">
        <v>110</v>
      </c>
      <c r="AL35" s="28">
        <f>AK35/AK38</f>
        <v>4.5379725163882689E-4</v>
      </c>
    </row>
    <row r="36" spans="2:38" x14ac:dyDescent="0.4">
      <c r="B36" s="26" t="s">
        <v>83</v>
      </c>
      <c r="C36" s="261"/>
      <c r="D36" s="261"/>
      <c r="E36" s="29">
        <v>0</v>
      </c>
      <c r="F36" s="28">
        <f>E36/E38</f>
        <v>0</v>
      </c>
      <c r="G36" s="29">
        <v>0</v>
      </c>
      <c r="H36" s="28">
        <f>G36/G38</f>
        <v>0</v>
      </c>
      <c r="I36" s="29">
        <v>18</v>
      </c>
      <c r="J36" s="28">
        <f>I36/I38</f>
        <v>1.3767151576338856E-4</v>
      </c>
      <c r="K36" s="29">
        <v>13</v>
      </c>
      <c r="L36" s="28">
        <f>K36/K38</f>
        <v>1.0273025405982061E-4</v>
      </c>
      <c r="M36" s="29">
        <v>16</v>
      </c>
      <c r="N36" s="28">
        <f>M36/M38</f>
        <v>1.2486245620059154E-4</v>
      </c>
      <c r="O36" s="29">
        <v>16</v>
      </c>
      <c r="P36" s="28">
        <f>O36/O38</f>
        <v>1.2312427856868026E-4</v>
      </c>
      <c r="Q36" s="29">
        <v>16</v>
      </c>
      <c r="R36" s="28">
        <f>Q36/Q38</f>
        <v>1.1860110002520273E-4</v>
      </c>
      <c r="S36" s="29">
        <v>18</v>
      </c>
      <c r="T36" s="28">
        <f>S36/S38</f>
        <v>1.2953367875647668E-4</v>
      </c>
      <c r="U36" s="29">
        <v>18</v>
      </c>
      <c r="V36" s="28">
        <f>U36/U38</f>
        <v>1.2778464028623759E-4</v>
      </c>
      <c r="W36" s="29">
        <v>19</v>
      </c>
      <c r="X36" s="28">
        <f>W36/W38</f>
        <v>1.3430978906294182E-4</v>
      </c>
      <c r="Y36" s="29">
        <v>19</v>
      </c>
      <c r="Z36" s="28">
        <f>Y36/Y38</f>
        <v>1.1742747308438709E-4</v>
      </c>
      <c r="AA36" s="29">
        <v>9</v>
      </c>
      <c r="AB36" s="28">
        <f>AA36/AA38</f>
        <v>5.7351872857270308E-5</v>
      </c>
      <c r="AC36" s="29">
        <v>13</v>
      </c>
      <c r="AD36" s="28">
        <f>AC36/AC38</f>
        <v>8.5077977238368852E-5</v>
      </c>
      <c r="AE36" s="29">
        <v>8</v>
      </c>
      <c r="AF36" s="28">
        <f>AE36/AE38</f>
        <v>3.2736171013757374E-5</v>
      </c>
      <c r="AG36" s="29">
        <v>22</v>
      </c>
      <c r="AH36" s="28">
        <f>AG36/AG38</f>
        <v>9.0949304031121201E-5</v>
      </c>
      <c r="AI36" s="29">
        <v>12</v>
      </c>
      <c r="AJ36" s="28">
        <f>AI36/AI38</f>
        <v>5.137030282793517E-5</v>
      </c>
      <c r="AK36" s="29">
        <v>13</v>
      </c>
      <c r="AL36" s="28">
        <f>AK36/AK38</f>
        <v>5.3630584284588634E-5</v>
      </c>
    </row>
    <row r="37" spans="2:38" x14ac:dyDescent="0.4">
      <c r="B37" s="26" t="s">
        <v>84</v>
      </c>
      <c r="C37" s="258"/>
      <c r="D37" s="259"/>
      <c r="E37" s="29"/>
      <c r="F37" s="28"/>
      <c r="G37" s="29"/>
      <c r="H37" s="28"/>
      <c r="I37" s="29"/>
      <c r="J37" s="28"/>
      <c r="K37" s="29"/>
      <c r="L37" s="28"/>
      <c r="M37" s="29"/>
      <c r="N37" s="28"/>
      <c r="O37" s="29"/>
      <c r="P37" s="28"/>
      <c r="Q37" s="29"/>
      <c r="R37" s="28"/>
      <c r="S37" s="29"/>
      <c r="T37" s="28"/>
      <c r="U37" s="29"/>
      <c r="V37" s="28"/>
      <c r="W37" s="29"/>
      <c r="X37" s="28"/>
      <c r="Y37" s="29"/>
      <c r="Z37" s="28"/>
      <c r="AA37" s="29"/>
      <c r="AB37" s="28"/>
      <c r="AC37" s="29"/>
      <c r="AD37" s="28"/>
      <c r="AE37" s="29">
        <v>17</v>
      </c>
      <c r="AF37" s="28"/>
      <c r="AG37" s="29">
        <v>2</v>
      </c>
      <c r="AH37" s="28"/>
      <c r="AI37" s="29">
        <v>3</v>
      </c>
      <c r="AJ37" s="28"/>
      <c r="AK37" s="29">
        <v>4</v>
      </c>
      <c r="AL37" s="28"/>
    </row>
    <row r="38" spans="2:38" x14ac:dyDescent="0.4">
      <c r="B38" s="257" t="s">
        <v>85</v>
      </c>
      <c r="C38" s="257"/>
      <c r="D38" s="257"/>
      <c r="E38" s="38">
        <f>SUM(E24:E36)</f>
        <v>112223</v>
      </c>
      <c r="F38" s="39"/>
      <c r="G38" s="38">
        <f>SUM(G24:G36)</f>
        <v>119600</v>
      </c>
      <c r="H38" s="39"/>
      <c r="I38" s="38">
        <f>SUM(I24:I36)</f>
        <v>130746</v>
      </c>
      <c r="J38" s="26"/>
      <c r="K38" s="38">
        <f>SUM(K24:K36)</f>
        <v>126545</v>
      </c>
      <c r="L38" s="39"/>
      <c r="M38" s="38">
        <f>SUM(M24:M36)</f>
        <v>128141</v>
      </c>
      <c r="N38" s="39"/>
      <c r="O38" s="38">
        <f>SUM(O24:O36)</f>
        <v>129950</v>
      </c>
      <c r="P38" s="39"/>
      <c r="Q38" s="38">
        <f>SUM(Q24:Q36)</f>
        <v>134906</v>
      </c>
      <c r="R38" s="39"/>
      <c r="S38" s="38">
        <f>SUM(S24:S36)</f>
        <v>138960</v>
      </c>
      <c r="T38" s="39"/>
      <c r="U38" s="38">
        <f>SUM(U24:U36)</f>
        <v>140862</v>
      </c>
      <c r="V38" s="39"/>
      <c r="W38" s="38">
        <f>SUM(W24:W36)</f>
        <v>141464</v>
      </c>
      <c r="X38" s="39"/>
      <c r="Y38" s="38">
        <f>SUM(Y24:Y36)</f>
        <v>161802</v>
      </c>
      <c r="Z38" s="39"/>
      <c r="AA38" s="38">
        <f>SUM(AA24:AA36)</f>
        <v>156926</v>
      </c>
      <c r="AB38" s="39"/>
      <c r="AC38" s="38">
        <f>SUM(AC24:AC36)</f>
        <v>152801</v>
      </c>
      <c r="AD38" s="39"/>
      <c r="AE38" s="38">
        <f>SUM(AE24:AE37)</f>
        <v>244378</v>
      </c>
      <c r="AF38" s="39"/>
      <c r="AG38" s="38">
        <f>SUM(AG24:AG37)</f>
        <v>241893</v>
      </c>
      <c r="AH38" s="39"/>
      <c r="AI38" s="38">
        <f>SUM(AI24:AI37)</f>
        <v>233598</v>
      </c>
      <c r="AJ38" s="39"/>
      <c r="AK38" s="38">
        <f>SUM(AK24:AK37)</f>
        <v>242399</v>
      </c>
      <c r="AL38" s="39"/>
    </row>
    <row r="39" spans="2:38" x14ac:dyDescent="0.4">
      <c r="B39" s="268" t="s">
        <v>86</v>
      </c>
      <c r="C39" s="268"/>
      <c r="D39" s="268"/>
      <c r="E39" s="173">
        <f>E19-E38</f>
        <v>1317</v>
      </c>
      <c r="F39" s="174"/>
      <c r="G39" s="173">
        <f>G19-G38</f>
        <v>1378</v>
      </c>
      <c r="H39" s="174"/>
      <c r="I39" s="173">
        <f>I19-I38</f>
        <v>421</v>
      </c>
      <c r="J39" s="174"/>
      <c r="K39" s="173">
        <f>K19-K38</f>
        <v>627</v>
      </c>
      <c r="L39" s="174"/>
      <c r="M39" s="173">
        <f>M19-M38</f>
        <v>922</v>
      </c>
      <c r="N39" s="174"/>
      <c r="O39" s="173">
        <f>O19-O38</f>
        <v>1353</v>
      </c>
      <c r="P39" s="174"/>
      <c r="Q39" s="173">
        <f>Q19-Q38</f>
        <v>2223</v>
      </c>
      <c r="R39" s="173"/>
      <c r="S39" s="173">
        <f>S19-S38</f>
        <v>2617</v>
      </c>
      <c r="T39" s="173"/>
      <c r="U39" s="173">
        <f>U19-U38</f>
        <v>2632</v>
      </c>
      <c r="V39" s="173"/>
      <c r="W39" s="173">
        <f>W19-W38</f>
        <v>2391</v>
      </c>
      <c r="X39" s="173"/>
      <c r="Y39" s="173">
        <f>Y19-Y38</f>
        <v>1874</v>
      </c>
      <c r="Z39" s="173"/>
      <c r="AA39" s="173">
        <f>AA19-AA38</f>
        <v>3293</v>
      </c>
      <c r="AB39" s="173"/>
      <c r="AC39" s="173">
        <f>AC19-AC38</f>
        <v>4844</v>
      </c>
      <c r="AD39" s="173"/>
      <c r="AE39" s="173">
        <f>AE19-AE38</f>
        <v>4615</v>
      </c>
      <c r="AF39" s="173"/>
      <c r="AG39" s="173">
        <f>AG19-AG38</f>
        <v>4109</v>
      </c>
      <c r="AH39" s="175"/>
      <c r="AI39" s="173">
        <f>AI19-AI38</f>
        <v>7748</v>
      </c>
      <c r="AJ39" s="173"/>
      <c r="AK39" s="173">
        <f t="shared" ref="AK39" si="0">AK19-AK38</f>
        <v>3396</v>
      </c>
      <c r="AL39" s="173"/>
    </row>
    <row r="40" spans="2:38" ht="19.5" x14ac:dyDescent="0.4">
      <c r="B40" s="176"/>
      <c r="C40" s="269" t="s">
        <v>5</v>
      </c>
      <c r="D40" s="269"/>
      <c r="E40" s="178"/>
      <c r="F40" s="178"/>
      <c r="G40" s="178"/>
      <c r="H40" s="178"/>
      <c r="I40" s="178"/>
      <c r="J40" s="178"/>
      <c r="K40" s="178">
        <v>3365</v>
      </c>
      <c r="L40" s="178"/>
      <c r="M40" s="178">
        <v>3267</v>
      </c>
      <c r="N40" s="179"/>
      <c r="O40" s="178">
        <v>2929</v>
      </c>
      <c r="P40" s="179"/>
      <c r="Q40" s="178">
        <v>3392</v>
      </c>
      <c r="R40" s="179"/>
      <c r="S40" s="180">
        <v>3866</v>
      </c>
      <c r="T40" s="179"/>
      <c r="U40" s="180">
        <v>4270</v>
      </c>
      <c r="V40" s="180"/>
      <c r="W40" s="180">
        <v>4149</v>
      </c>
      <c r="X40" s="181"/>
      <c r="Y40" s="180">
        <v>4378</v>
      </c>
      <c r="Z40" s="181"/>
      <c r="AA40" s="180">
        <v>5417</v>
      </c>
      <c r="AB40" s="181"/>
      <c r="AC40" s="180">
        <v>6725</v>
      </c>
      <c r="AD40" s="181"/>
      <c r="AE40" s="180">
        <v>10705</v>
      </c>
      <c r="AF40" s="181"/>
      <c r="AG40" s="180">
        <v>10722</v>
      </c>
      <c r="AH40" s="182"/>
      <c r="AI40" s="180">
        <v>13257</v>
      </c>
      <c r="AJ40" s="182"/>
      <c r="AK40" s="173">
        <v>14280</v>
      </c>
      <c r="AL40" s="182"/>
    </row>
    <row r="41" spans="2:38" ht="19.5" x14ac:dyDescent="0.4">
      <c r="B41" s="182"/>
      <c r="C41" s="183"/>
      <c r="D41" s="177" t="s">
        <v>87</v>
      </c>
      <c r="E41" s="178"/>
      <c r="F41" s="178"/>
      <c r="G41" s="178"/>
      <c r="H41" s="178"/>
      <c r="I41" s="178"/>
      <c r="J41" s="178"/>
      <c r="K41" s="178">
        <f t="shared" ref="K41" si="1">SUM(K39:K40)</f>
        <v>3992</v>
      </c>
      <c r="L41" s="178"/>
      <c r="M41" s="178">
        <f>SUM(M39:M40)</f>
        <v>4189</v>
      </c>
      <c r="N41" s="178"/>
      <c r="O41" s="178">
        <f t="shared" ref="O41:AE41" si="2">SUM(O39:O40)</f>
        <v>4282</v>
      </c>
      <c r="P41" s="178"/>
      <c r="Q41" s="178">
        <f t="shared" si="2"/>
        <v>5615</v>
      </c>
      <c r="R41" s="178"/>
      <c r="S41" s="178">
        <f t="shared" si="2"/>
        <v>6483</v>
      </c>
      <c r="T41" s="178"/>
      <c r="U41" s="178">
        <f t="shared" si="2"/>
        <v>6902</v>
      </c>
      <c r="V41" s="178"/>
      <c r="W41" s="178">
        <f t="shared" si="2"/>
        <v>6540</v>
      </c>
      <c r="X41" s="178"/>
      <c r="Y41" s="178">
        <f t="shared" si="2"/>
        <v>6252</v>
      </c>
      <c r="Z41" s="178"/>
      <c r="AA41" s="178">
        <f t="shared" si="2"/>
        <v>8710</v>
      </c>
      <c r="AB41" s="178"/>
      <c r="AC41" s="178">
        <f t="shared" si="2"/>
        <v>11569</v>
      </c>
      <c r="AD41" s="178"/>
      <c r="AE41" s="178">
        <f t="shared" si="2"/>
        <v>15320</v>
      </c>
      <c r="AF41" s="178"/>
      <c r="AG41" s="178">
        <f t="shared" ref="AG41" si="3">SUM(AG39:AG40)</f>
        <v>14831</v>
      </c>
      <c r="AH41" s="182"/>
      <c r="AI41" s="178">
        <f t="shared" ref="AI41:AK41" si="4">SUM(AI39:AI40)</f>
        <v>21005</v>
      </c>
      <c r="AJ41" s="178"/>
      <c r="AK41" s="178">
        <f t="shared" si="4"/>
        <v>17676</v>
      </c>
      <c r="AL41" s="182"/>
    </row>
  </sheetData>
  <mergeCells count="107">
    <mergeCell ref="C34:D34"/>
    <mergeCell ref="C35:D35"/>
    <mergeCell ref="C36:D36"/>
    <mergeCell ref="C37:D37"/>
    <mergeCell ref="B38:D38"/>
    <mergeCell ref="B39:D39"/>
    <mergeCell ref="C40:D40"/>
    <mergeCell ref="B24:B3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A21:AB21"/>
    <mergeCell ref="AC21:AD21"/>
    <mergeCell ref="AE21:AF21"/>
    <mergeCell ref="AG21:AH21"/>
    <mergeCell ref="AI21:AJ21"/>
    <mergeCell ref="AK21:AL21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AE22:AF22"/>
    <mergeCell ref="AG22:AH22"/>
    <mergeCell ref="AI22:AJ22"/>
    <mergeCell ref="AK22:AL22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C15:D15"/>
    <mergeCell ref="C16:D16"/>
    <mergeCell ref="C17:D17"/>
    <mergeCell ref="C18:D18"/>
    <mergeCell ref="B19:D19"/>
    <mergeCell ref="B20:C20"/>
    <mergeCell ref="B21:B23"/>
    <mergeCell ref="C21:D23"/>
    <mergeCell ref="E21:F21"/>
    <mergeCell ref="G21:H21"/>
    <mergeCell ref="B5:B1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AI2:AJ2"/>
    <mergeCell ref="AK2:AL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Y2:Z2"/>
    <mergeCell ref="AA2:AB2"/>
    <mergeCell ref="AC2:AD2"/>
    <mergeCell ref="AE2:AF2"/>
    <mergeCell ref="AG2:AH2"/>
    <mergeCell ref="B2:B4"/>
    <mergeCell ref="C2:D4"/>
    <mergeCell ref="K2:L2"/>
    <mergeCell ref="M2:N2"/>
    <mergeCell ref="O2:P2"/>
    <mergeCell ref="Q2:R2"/>
    <mergeCell ref="S2:T2"/>
    <mergeCell ref="U2:V2"/>
    <mergeCell ref="W2:X2"/>
    <mergeCell ref="E2:F2"/>
    <mergeCell ref="G2:H2"/>
    <mergeCell ref="I2:J2"/>
  </mergeCells>
  <phoneticPr fontId="2"/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5DE41-51F1-408C-B5B1-8A73DF492850}">
  <sheetPr>
    <pageSetUpPr fitToPage="1"/>
  </sheetPr>
  <dimension ref="B1:J48"/>
  <sheetViews>
    <sheetView workbookViewId="0">
      <pane xSplit="4" ySplit="4" topLeftCell="E22" activePane="bottomRight" state="frozen"/>
      <selection pane="topRight" activeCell="E1" sqref="E1"/>
      <selection pane="bottomLeft" activeCell="A6" sqref="A6"/>
      <selection pane="bottomRight" activeCell="C50" sqref="C50"/>
    </sheetView>
    <sheetView workbookViewId="1">
      <pane xSplit="4" ySplit="4" topLeftCell="E3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RowHeight="18.75" x14ac:dyDescent="0.4"/>
  <cols>
    <col min="1" max="1" width="2.625" customWidth="1"/>
    <col min="2" max="2" width="4.5" customWidth="1"/>
    <col min="3" max="3" width="12.625" customWidth="1"/>
    <col min="4" max="4" width="14.625" customWidth="1"/>
    <col min="5" max="5" width="20.5" customWidth="1"/>
    <col min="7" max="7" width="18.875" customWidth="1"/>
    <col min="8" max="8" width="9" customWidth="1"/>
    <col min="9" max="9" width="19" customWidth="1"/>
  </cols>
  <sheetData>
    <row r="1" spans="2:10" ht="24" x14ac:dyDescent="0.4">
      <c r="B1" s="1" t="s">
        <v>269</v>
      </c>
      <c r="C1" s="1"/>
      <c r="D1" s="1"/>
      <c r="E1" s="1"/>
      <c r="F1" s="2"/>
    </row>
    <row r="2" spans="2:10" ht="19.5" thickBot="1" x14ac:dyDescent="0.45">
      <c r="D2" t="s">
        <v>0</v>
      </c>
    </row>
    <row r="3" spans="2:10" x14ac:dyDescent="0.4">
      <c r="B3" s="272"/>
      <c r="C3" s="274" t="s">
        <v>1</v>
      </c>
      <c r="D3" s="271" t="s">
        <v>2</v>
      </c>
      <c r="E3" s="270" t="s">
        <v>3</v>
      </c>
      <c r="F3" s="277"/>
      <c r="G3" s="270" t="s">
        <v>4</v>
      </c>
      <c r="H3" s="271"/>
      <c r="I3" s="270" t="s">
        <v>5</v>
      </c>
      <c r="J3" s="271"/>
    </row>
    <row r="4" spans="2:10" ht="19.5" thickBot="1" x14ac:dyDescent="0.45">
      <c r="B4" s="273"/>
      <c r="C4" s="275"/>
      <c r="D4" s="276"/>
      <c r="E4" s="4" t="s">
        <v>6</v>
      </c>
      <c r="F4" s="3" t="s">
        <v>7</v>
      </c>
      <c r="G4" s="40" t="s">
        <v>6</v>
      </c>
      <c r="H4" s="5" t="s">
        <v>7</v>
      </c>
      <c r="I4" s="4" t="s">
        <v>8</v>
      </c>
      <c r="J4" s="5" t="s">
        <v>7</v>
      </c>
    </row>
    <row r="5" spans="2:10" x14ac:dyDescent="0.4">
      <c r="B5" s="41">
        <v>1</v>
      </c>
      <c r="C5" s="6" t="s">
        <v>88</v>
      </c>
      <c r="D5" s="9">
        <v>609102</v>
      </c>
      <c r="E5" s="10">
        <v>3080596857</v>
      </c>
      <c r="F5" s="7">
        <f t="shared" ref="F5:F48" si="0">E5/D5</f>
        <v>5057.6042386989375</v>
      </c>
      <c r="G5" s="8">
        <v>3074296998</v>
      </c>
      <c r="H5" s="9">
        <f t="shared" ref="H5:H48" si="1">G5/D5</f>
        <v>5047.261374942128</v>
      </c>
      <c r="I5" s="8">
        <v>3924571867</v>
      </c>
      <c r="J5" s="9">
        <f t="shared" ref="J5:J48" si="2">I5/D5</f>
        <v>6443.2096217053959</v>
      </c>
    </row>
    <row r="6" spans="2:10" x14ac:dyDescent="0.4">
      <c r="B6" s="42">
        <v>2</v>
      </c>
      <c r="C6" s="11" t="s">
        <v>89</v>
      </c>
      <c r="D6" s="14">
        <v>172808</v>
      </c>
      <c r="E6" s="15">
        <v>886238246</v>
      </c>
      <c r="F6" s="12">
        <f t="shared" si="0"/>
        <v>5128.4561247164484</v>
      </c>
      <c r="G6" s="13">
        <v>124614618</v>
      </c>
      <c r="H6" s="14">
        <f t="shared" si="1"/>
        <v>721.11602472107768</v>
      </c>
      <c r="I6" s="13">
        <v>5809965206</v>
      </c>
      <c r="J6" s="14">
        <f t="shared" si="2"/>
        <v>33620.927306606172</v>
      </c>
    </row>
    <row r="7" spans="2:10" x14ac:dyDescent="0.4">
      <c r="B7" s="42">
        <v>3</v>
      </c>
      <c r="C7" s="11" t="s">
        <v>90</v>
      </c>
      <c r="D7" s="14">
        <v>41706</v>
      </c>
      <c r="E7" s="15">
        <v>302600396</v>
      </c>
      <c r="F7" s="12">
        <f t="shared" si="0"/>
        <v>7255.5602551191678</v>
      </c>
      <c r="G7" s="13">
        <v>26054928</v>
      </c>
      <c r="H7" s="14">
        <f t="shared" si="1"/>
        <v>624.72852826931376</v>
      </c>
      <c r="I7" s="13">
        <v>0</v>
      </c>
      <c r="J7" s="14">
        <f t="shared" si="2"/>
        <v>0</v>
      </c>
    </row>
    <row r="8" spans="2:10" x14ac:dyDescent="0.4">
      <c r="B8" s="42">
        <v>4</v>
      </c>
      <c r="C8" s="11" t="s">
        <v>91</v>
      </c>
      <c r="D8" s="14">
        <v>77183</v>
      </c>
      <c r="E8" s="15">
        <v>1508180488</v>
      </c>
      <c r="F8" s="12">
        <f t="shared" si="0"/>
        <v>19540.319604057888</v>
      </c>
      <c r="G8" s="13">
        <v>290124392</v>
      </c>
      <c r="H8" s="14">
        <f t="shared" si="1"/>
        <v>3758.9157197828536</v>
      </c>
      <c r="I8" s="13">
        <v>0</v>
      </c>
      <c r="J8" s="14">
        <f t="shared" si="2"/>
        <v>0</v>
      </c>
    </row>
    <row r="9" spans="2:10" x14ac:dyDescent="0.4">
      <c r="B9" s="42">
        <v>5</v>
      </c>
      <c r="C9" s="11" t="s">
        <v>92</v>
      </c>
      <c r="D9" s="14">
        <v>19872</v>
      </c>
      <c r="E9" s="15">
        <v>403614123</v>
      </c>
      <c r="F9" s="12">
        <f t="shared" si="0"/>
        <v>20310.694595410627</v>
      </c>
      <c r="G9" s="13">
        <v>70233634</v>
      </c>
      <c r="H9" s="14">
        <f t="shared" si="1"/>
        <v>3534.3012278582933</v>
      </c>
      <c r="I9" s="13">
        <v>0</v>
      </c>
      <c r="J9" s="14">
        <f t="shared" si="2"/>
        <v>0</v>
      </c>
    </row>
    <row r="10" spans="2:10" x14ac:dyDescent="0.4">
      <c r="B10" s="42">
        <v>6</v>
      </c>
      <c r="C10" s="11" t="s">
        <v>93</v>
      </c>
      <c r="D10" s="14">
        <v>65287</v>
      </c>
      <c r="E10" s="15">
        <v>979178634</v>
      </c>
      <c r="F10" s="12">
        <f t="shared" si="0"/>
        <v>14998.064453872899</v>
      </c>
      <c r="G10" s="13">
        <v>78788935</v>
      </c>
      <c r="H10" s="14">
        <f t="shared" si="1"/>
        <v>1206.8089359290518</v>
      </c>
      <c r="I10" s="13">
        <v>0</v>
      </c>
      <c r="J10" s="14">
        <f t="shared" si="2"/>
        <v>0</v>
      </c>
    </row>
    <row r="11" spans="2:10" x14ac:dyDescent="0.4">
      <c r="B11" s="42">
        <v>7</v>
      </c>
      <c r="C11" s="11" t="s">
        <v>94</v>
      </c>
      <c r="D11" s="14">
        <v>15094</v>
      </c>
      <c r="E11" s="15">
        <v>88483665</v>
      </c>
      <c r="F11" s="12">
        <f t="shared" si="0"/>
        <v>5862.174705180867</v>
      </c>
      <c r="G11" s="13">
        <v>10428000</v>
      </c>
      <c r="H11" s="14">
        <f t="shared" si="1"/>
        <v>690.87054458725322</v>
      </c>
      <c r="I11" s="13">
        <v>161101490</v>
      </c>
      <c r="J11" s="14">
        <f t="shared" si="2"/>
        <v>10673.213859811845</v>
      </c>
    </row>
    <row r="12" spans="2:10" x14ac:dyDescent="0.4">
      <c r="B12" s="42">
        <v>8</v>
      </c>
      <c r="C12" s="11" t="s">
        <v>95</v>
      </c>
      <c r="D12" s="14">
        <v>68879</v>
      </c>
      <c r="E12" s="15">
        <v>808681799</v>
      </c>
      <c r="F12" s="12">
        <f t="shared" si="0"/>
        <v>11740.614686624371</v>
      </c>
      <c r="G12" s="13">
        <v>51417484</v>
      </c>
      <c r="H12" s="14">
        <f t="shared" si="1"/>
        <v>746.48998969206866</v>
      </c>
      <c r="I12" s="13">
        <v>0</v>
      </c>
      <c r="J12" s="14">
        <f t="shared" si="2"/>
        <v>0</v>
      </c>
    </row>
    <row r="13" spans="2:10" x14ac:dyDescent="0.4">
      <c r="B13" s="42">
        <v>9</v>
      </c>
      <c r="C13" s="11" t="s">
        <v>96</v>
      </c>
      <c r="D13" s="14">
        <v>17242</v>
      </c>
      <c r="E13" s="15">
        <v>485502086</v>
      </c>
      <c r="F13" s="12">
        <f t="shared" si="0"/>
        <v>28158.107296137339</v>
      </c>
      <c r="G13" s="13">
        <v>10573374</v>
      </c>
      <c r="H13" s="14">
        <f t="shared" si="1"/>
        <v>613.23361558983879</v>
      </c>
      <c r="I13" s="13">
        <v>400000000</v>
      </c>
      <c r="J13" s="14">
        <f t="shared" si="2"/>
        <v>23199.164830066118</v>
      </c>
    </row>
    <row r="14" spans="2:10" x14ac:dyDescent="0.4">
      <c r="B14" s="42">
        <v>10</v>
      </c>
      <c r="C14" s="11" t="s">
        <v>97</v>
      </c>
      <c r="D14" s="14">
        <v>30062</v>
      </c>
      <c r="E14" s="15">
        <v>635044012</v>
      </c>
      <c r="F14" s="12">
        <f t="shared" si="0"/>
        <v>21124.47648193733</v>
      </c>
      <c r="G14" s="13">
        <v>18479000</v>
      </c>
      <c r="H14" s="14">
        <f t="shared" si="1"/>
        <v>614.69629432506156</v>
      </c>
      <c r="I14" s="13">
        <v>1852975564</v>
      </c>
      <c r="J14" s="14">
        <f t="shared" si="2"/>
        <v>61638.46597032799</v>
      </c>
    </row>
    <row r="15" spans="2:10" x14ac:dyDescent="0.4">
      <c r="B15" s="42">
        <v>11</v>
      </c>
      <c r="C15" s="11" t="s">
        <v>98</v>
      </c>
      <c r="D15" s="14">
        <v>79698</v>
      </c>
      <c r="E15" s="15">
        <v>753828012</v>
      </c>
      <c r="F15" s="12">
        <f t="shared" si="0"/>
        <v>9458.5561996536926</v>
      </c>
      <c r="G15" s="13">
        <v>44827876</v>
      </c>
      <c r="H15" s="14">
        <f t="shared" si="1"/>
        <v>562.47178097317374</v>
      </c>
      <c r="I15" s="13">
        <v>727733539</v>
      </c>
      <c r="J15" s="14">
        <f t="shared" si="2"/>
        <v>9131.1392883133831</v>
      </c>
    </row>
    <row r="16" spans="2:10" x14ac:dyDescent="0.4">
      <c r="B16" s="42">
        <v>12</v>
      </c>
      <c r="C16" s="11" t="s">
        <v>99</v>
      </c>
      <c r="D16" s="14">
        <v>51416</v>
      </c>
      <c r="E16" s="15">
        <v>1050560444</v>
      </c>
      <c r="F16" s="12">
        <f t="shared" si="0"/>
        <v>20432.558814376847</v>
      </c>
      <c r="G16" s="13">
        <v>22777953</v>
      </c>
      <c r="H16" s="14">
        <f t="shared" si="1"/>
        <v>443.01293371713086</v>
      </c>
      <c r="I16" s="13">
        <v>0</v>
      </c>
      <c r="J16" s="14">
        <f t="shared" si="2"/>
        <v>0</v>
      </c>
    </row>
    <row r="17" spans="2:10" x14ac:dyDescent="0.4">
      <c r="B17" s="42">
        <v>13</v>
      </c>
      <c r="C17" s="11" t="s">
        <v>100</v>
      </c>
      <c r="D17" s="14">
        <v>57693</v>
      </c>
      <c r="E17" s="15">
        <v>1076999229</v>
      </c>
      <c r="F17" s="12">
        <f t="shared" si="0"/>
        <v>18667.762622848524</v>
      </c>
      <c r="G17" s="13">
        <v>501098000</v>
      </c>
      <c r="H17" s="14">
        <f t="shared" si="1"/>
        <v>8685.5944395333918</v>
      </c>
      <c r="I17" s="13">
        <v>615508705</v>
      </c>
      <c r="J17" s="14">
        <f t="shared" si="2"/>
        <v>10668.689529058985</v>
      </c>
    </row>
    <row r="18" spans="2:10" x14ac:dyDescent="0.4">
      <c r="B18" s="42">
        <v>14</v>
      </c>
      <c r="C18" s="11" t="s">
        <v>101</v>
      </c>
      <c r="D18" s="14">
        <v>20533</v>
      </c>
      <c r="E18" s="15">
        <v>678078177</v>
      </c>
      <c r="F18" s="12">
        <f t="shared" si="0"/>
        <v>33023.823941947107</v>
      </c>
      <c r="G18" s="13">
        <v>11038532</v>
      </c>
      <c r="H18" s="14">
        <f t="shared" si="1"/>
        <v>537.59957142161397</v>
      </c>
      <c r="I18" s="13">
        <v>200395167</v>
      </c>
      <c r="J18" s="14">
        <f t="shared" si="2"/>
        <v>9759.6633224565339</v>
      </c>
    </row>
    <row r="19" spans="2:10" x14ac:dyDescent="0.4">
      <c r="B19" s="42">
        <v>15</v>
      </c>
      <c r="C19" s="11" t="s">
        <v>102</v>
      </c>
      <c r="D19" s="14">
        <v>23897</v>
      </c>
      <c r="E19" s="15">
        <v>301694658</v>
      </c>
      <c r="F19" s="12">
        <f t="shared" si="0"/>
        <v>12624.792149642215</v>
      </c>
      <c r="G19" s="13">
        <v>6487000</v>
      </c>
      <c r="H19" s="14">
        <f t="shared" si="1"/>
        <v>271.4566682010294</v>
      </c>
      <c r="I19" s="13">
        <v>0</v>
      </c>
      <c r="J19" s="14">
        <f t="shared" si="2"/>
        <v>0</v>
      </c>
    </row>
    <row r="20" spans="2:10" x14ac:dyDescent="0.4">
      <c r="B20" s="42">
        <v>16</v>
      </c>
      <c r="C20" s="11" t="s">
        <v>103</v>
      </c>
      <c r="D20" s="14">
        <v>51476</v>
      </c>
      <c r="E20" s="15">
        <v>614099155</v>
      </c>
      <c r="F20" s="12">
        <f t="shared" si="0"/>
        <v>11929.814962312534</v>
      </c>
      <c r="G20" s="13">
        <v>69606088</v>
      </c>
      <c r="H20" s="14">
        <f t="shared" si="1"/>
        <v>1352.2046779081513</v>
      </c>
      <c r="I20" s="13">
        <v>699663650</v>
      </c>
      <c r="J20" s="14">
        <f t="shared" si="2"/>
        <v>13592.036094490637</v>
      </c>
    </row>
    <row r="21" spans="2:10" x14ac:dyDescent="0.4">
      <c r="B21" s="42">
        <v>17</v>
      </c>
      <c r="C21" s="11" t="s">
        <v>104</v>
      </c>
      <c r="D21" s="14">
        <v>23707</v>
      </c>
      <c r="E21" s="15">
        <v>16204759</v>
      </c>
      <c r="F21" s="12">
        <f t="shared" si="0"/>
        <v>683.54321508415239</v>
      </c>
      <c r="G21" s="13">
        <v>14788388</v>
      </c>
      <c r="H21" s="14">
        <f t="shared" si="1"/>
        <v>623.79837178892308</v>
      </c>
      <c r="I21" s="13">
        <v>976682747</v>
      </c>
      <c r="J21" s="14">
        <f t="shared" si="2"/>
        <v>41198.074281857676</v>
      </c>
    </row>
    <row r="22" spans="2:10" x14ac:dyDescent="0.4">
      <c r="B22" s="42">
        <v>18</v>
      </c>
      <c r="C22" s="11" t="s">
        <v>105</v>
      </c>
      <c r="D22" s="14">
        <v>27394</v>
      </c>
      <c r="E22" s="15">
        <v>-1610004645</v>
      </c>
      <c r="F22" s="12">
        <f t="shared" si="0"/>
        <v>-58772.163429948167</v>
      </c>
      <c r="G22" s="13">
        <v>18623532</v>
      </c>
      <c r="H22" s="14">
        <f t="shared" si="1"/>
        <v>679.83981893845373</v>
      </c>
      <c r="I22" s="13">
        <v>0</v>
      </c>
      <c r="J22" s="14">
        <f t="shared" si="2"/>
        <v>0</v>
      </c>
    </row>
    <row r="23" spans="2:10" x14ac:dyDescent="0.4">
      <c r="B23" s="42">
        <v>19</v>
      </c>
      <c r="C23" s="11" t="s">
        <v>106</v>
      </c>
      <c r="D23" s="14">
        <v>26770</v>
      </c>
      <c r="E23" s="15">
        <v>777174005</v>
      </c>
      <c r="F23" s="12">
        <f t="shared" si="0"/>
        <v>29031.52801643631</v>
      </c>
      <c r="G23" s="13">
        <v>16367222</v>
      </c>
      <c r="H23" s="14">
        <f t="shared" si="1"/>
        <v>611.40164363093015</v>
      </c>
      <c r="I23" s="13">
        <v>0</v>
      </c>
      <c r="J23" s="14">
        <f t="shared" si="2"/>
        <v>0</v>
      </c>
    </row>
    <row r="24" spans="2:10" x14ac:dyDescent="0.4">
      <c r="B24" s="42">
        <v>20</v>
      </c>
      <c r="C24" s="11" t="s">
        <v>107</v>
      </c>
      <c r="D24" s="14">
        <v>38230</v>
      </c>
      <c r="E24" s="15">
        <v>279723539</v>
      </c>
      <c r="F24" s="12">
        <f t="shared" si="0"/>
        <v>7316.8595082396023</v>
      </c>
      <c r="G24" s="13">
        <v>36741948</v>
      </c>
      <c r="H24" s="14">
        <f t="shared" si="1"/>
        <v>961.07632749149877</v>
      </c>
      <c r="I24" s="13">
        <v>1327594532</v>
      </c>
      <c r="J24" s="14">
        <f t="shared" si="2"/>
        <v>34726.511430813494</v>
      </c>
    </row>
    <row r="25" spans="2:10" x14ac:dyDescent="0.4">
      <c r="B25" s="42">
        <v>21</v>
      </c>
      <c r="C25" s="11" t="s">
        <v>108</v>
      </c>
      <c r="D25" s="14">
        <v>26918</v>
      </c>
      <c r="E25" s="15">
        <v>366209075</v>
      </c>
      <c r="F25" s="12">
        <f t="shared" si="0"/>
        <v>13604.616799167843</v>
      </c>
      <c r="G25" s="13">
        <v>56765478</v>
      </c>
      <c r="H25" s="14">
        <f t="shared" si="1"/>
        <v>2108.8297050300912</v>
      </c>
      <c r="I25" s="13">
        <v>394833</v>
      </c>
      <c r="J25" s="14">
        <f t="shared" si="2"/>
        <v>14.66799167843079</v>
      </c>
    </row>
    <row r="26" spans="2:10" x14ac:dyDescent="0.4">
      <c r="B26" s="42">
        <v>22</v>
      </c>
      <c r="C26" s="11" t="s">
        <v>109</v>
      </c>
      <c r="D26" s="14">
        <v>14969</v>
      </c>
      <c r="E26" s="15">
        <v>151778975</v>
      </c>
      <c r="F26" s="12">
        <f t="shared" si="0"/>
        <v>10139.553410381455</v>
      </c>
      <c r="G26" s="13">
        <v>4859331</v>
      </c>
      <c r="H26" s="14">
        <f t="shared" si="1"/>
        <v>324.62629434163938</v>
      </c>
      <c r="I26" s="13">
        <v>147437671</v>
      </c>
      <c r="J26" s="14">
        <f t="shared" si="2"/>
        <v>9849.5337697909017</v>
      </c>
    </row>
    <row r="27" spans="2:10" x14ac:dyDescent="0.4">
      <c r="B27" s="42">
        <v>23</v>
      </c>
      <c r="C27" s="11" t="s">
        <v>110</v>
      </c>
      <c r="D27" s="14">
        <v>25077</v>
      </c>
      <c r="E27" s="15">
        <v>194794843</v>
      </c>
      <c r="F27" s="12">
        <f t="shared" si="0"/>
        <v>7767.8686844518879</v>
      </c>
      <c r="G27" s="13">
        <v>15187473</v>
      </c>
      <c r="H27" s="14">
        <f t="shared" si="1"/>
        <v>605.63356860868521</v>
      </c>
      <c r="I27" s="13">
        <v>957906359</v>
      </c>
      <c r="J27" s="14">
        <f t="shared" si="2"/>
        <v>38198.602663795507</v>
      </c>
    </row>
    <row r="28" spans="2:10" x14ac:dyDescent="0.4">
      <c r="B28" s="42">
        <v>24</v>
      </c>
      <c r="C28" s="11" t="s">
        <v>111</v>
      </c>
      <c r="D28" s="14">
        <v>28942</v>
      </c>
      <c r="E28" s="15">
        <v>9738668</v>
      </c>
      <c r="F28" s="12">
        <f t="shared" si="0"/>
        <v>336.48911616336119</v>
      </c>
      <c r="G28" s="13">
        <v>19263754</v>
      </c>
      <c r="H28" s="14">
        <f t="shared" si="1"/>
        <v>665.59857646327134</v>
      </c>
      <c r="I28" s="13">
        <v>0</v>
      </c>
      <c r="J28" s="14">
        <f t="shared" si="2"/>
        <v>0</v>
      </c>
    </row>
    <row r="29" spans="2:10" x14ac:dyDescent="0.4">
      <c r="B29" s="42">
        <v>25</v>
      </c>
      <c r="C29" s="11" t="s">
        <v>112</v>
      </c>
      <c r="D29" s="14">
        <v>17777</v>
      </c>
      <c r="E29" s="15">
        <v>62934047</v>
      </c>
      <c r="F29" s="12">
        <f t="shared" si="0"/>
        <v>3540.1950272824438</v>
      </c>
      <c r="G29" s="13">
        <v>13812396</v>
      </c>
      <c r="H29" s="14">
        <f t="shared" si="1"/>
        <v>776.98126793047197</v>
      </c>
      <c r="I29" s="13">
        <v>401984273</v>
      </c>
      <c r="J29" s="14">
        <f t="shared" si="2"/>
        <v>22612.604657703774</v>
      </c>
    </row>
    <row r="30" spans="2:10" x14ac:dyDescent="0.4">
      <c r="B30" s="42">
        <v>26</v>
      </c>
      <c r="C30" s="11" t="s">
        <v>113</v>
      </c>
      <c r="D30" s="14">
        <v>11848</v>
      </c>
      <c r="E30" s="15">
        <v>-48298210</v>
      </c>
      <c r="F30" s="12">
        <f t="shared" si="0"/>
        <v>-4076.4863268062122</v>
      </c>
      <c r="G30" s="13">
        <v>19457000</v>
      </c>
      <c r="H30" s="14">
        <f t="shared" si="1"/>
        <v>1642.2180958811614</v>
      </c>
      <c r="I30" s="13">
        <v>0</v>
      </c>
      <c r="J30" s="14">
        <f t="shared" si="2"/>
        <v>0</v>
      </c>
    </row>
    <row r="31" spans="2:10" x14ac:dyDescent="0.4">
      <c r="B31" s="42">
        <v>27</v>
      </c>
      <c r="C31" s="11" t="s">
        <v>114</v>
      </c>
      <c r="D31" s="14">
        <v>14150</v>
      </c>
      <c r="E31" s="15">
        <v>595631490</v>
      </c>
      <c r="F31" s="12">
        <f t="shared" si="0"/>
        <v>42094.098233215547</v>
      </c>
      <c r="G31" s="13">
        <v>31651000</v>
      </c>
      <c r="H31" s="14">
        <f t="shared" si="1"/>
        <v>2236.8197879858658</v>
      </c>
      <c r="I31" s="13">
        <v>7911316</v>
      </c>
      <c r="J31" s="14">
        <f t="shared" si="2"/>
        <v>559.10360424028272</v>
      </c>
    </row>
    <row r="32" spans="2:10" x14ac:dyDescent="0.4">
      <c r="B32" s="42">
        <v>28</v>
      </c>
      <c r="C32" s="11" t="s">
        <v>115</v>
      </c>
      <c r="D32" s="14">
        <v>105731</v>
      </c>
      <c r="E32" s="15">
        <v>1329778472</v>
      </c>
      <c r="F32" s="12">
        <f t="shared" si="0"/>
        <v>12576.997020741315</v>
      </c>
      <c r="G32" s="13">
        <v>455433167</v>
      </c>
      <c r="H32" s="14">
        <f t="shared" si="1"/>
        <v>4307.4705337129126</v>
      </c>
      <c r="I32" s="13">
        <v>2549864000</v>
      </c>
      <c r="J32" s="14">
        <f t="shared" si="2"/>
        <v>24116.522117448996</v>
      </c>
    </row>
    <row r="33" spans="2:10" x14ac:dyDescent="0.4">
      <c r="B33" s="42">
        <v>29</v>
      </c>
      <c r="C33" s="11" t="s">
        <v>116</v>
      </c>
      <c r="D33" s="14">
        <v>17291</v>
      </c>
      <c r="E33" s="15">
        <v>94909418</v>
      </c>
      <c r="F33" s="12">
        <f t="shared" si="0"/>
        <v>5488.94904863802</v>
      </c>
      <c r="G33" s="13">
        <v>35731726</v>
      </c>
      <c r="H33" s="14">
        <f t="shared" si="1"/>
        <v>2066.4927418888437</v>
      </c>
      <c r="I33" s="13">
        <v>0</v>
      </c>
      <c r="J33" s="14">
        <f t="shared" si="2"/>
        <v>0</v>
      </c>
    </row>
    <row r="34" spans="2:10" x14ac:dyDescent="0.4">
      <c r="B34" s="42">
        <v>30</v>
      </c>
      <c r="C34" s="11" t="s">
        <v>117</v>
      </c>
      <c r="D34" s="14">
        <v>11474</v>
      </c>
      <c r="E34" s="15">
        <v>97394788</v>
      </c>
      <c r="F34" s="12">
        <f t="shared" si="0"/>
        <v>8488.3029457904831</v>
      </c>
      <c r="G34" s="13">
        <v>5795688</v>
      </c>
      <c r="H34" s="14">
        <f t="shared" si="1"/>
        <v>505.11486839811749</v>
      </c>
      <c r="I34" s="13">
        <v>523140789</v>
      </c>
      <c r="J34" s="14">
        <f t="shared" si="2"/>
        <v>45593.584538957643</v>
      </c>
    </row>
    <row r="35" spans="2:10" x14ac:dyDescent="0.4">
      <c r="B35" s="42">
        <v>31</v>
      </c>
      <c r="C35" s="11" t="s">
        <v>118</v>
      </c>
      <c r="D35" s="14">
        <v>14315</v>
      </c>
      <c r="E35" s="15">
        <v>205814217</v>
      </c>
      <c r="F35" s="12">
        <f t="shared" si="0"/>
        <v>14377.521271393643</v>
      </c>
      <c r="G35" s="13">
        <v>15808752</v>
      </c>
      <c r="H35" s="14">
        <f t="shared" si="1"/>
        <v>1104.3487251135173</v>
      </c>
      <c r="I35" s="13">
        <v>646029626</v>
      </c>
      <c r="J35" s="14">
        <f t="shared" si="2"/>
        <v>45129.55822563744</v>
      </c>
    </row>
    <row r="36" spans="2:10" x14ac:dyDescent="0.4">
      <c r="B36" s="42">
        <v>32</v>
      </c>
      <c r="C36" s="11" t="s">
        <v>119</v>
      </c>
      <c r="D36" s="14">
        <v>5819</v>
      </c>
      <c r="E36" s="15">
        <v>44044748</v>
      </c>
      <c r="F36" s="12">
        <f t="shared" si="0"/>
        <v>7569.1266540642719</v>
      </c>
      <c r="G36" s="13">
        <v>4718054</v>
      </c>
      <c r="H36" s="14">
        <f t="shared" si="1"/>
        <v>810.80151228733462</v>
      </c>
      <c r="I36" s="13">
        <v>548983867</v>
      </c>
      <c r="J36" s="14">
        <f t="shared" si="2"/>
        <v>94343.335109125284</v>
      </c>
    </row>
    <row r="37" spans="2:10" x14ac:dyDescent="0.4">
      <c r="B37" s="42">
        <v>33</v>
      </c>
      <c r="C37" s="11" t="s">
        <v>120</v>
      </c>
      <c r="D37" s="14">
        <v>5048</v>
      </c>
      <c r="E37" s="15">
        <v>65463340</v>
      </c>
      <c r="F37" s="12">
        <f t="shared" si="0"/>
        <v>12968.173534072901</v>
      </c>
      <c r="G37" s="13">
        <v>1518621</v>
      </c>
      <c r="H37" s="14">
        <f t="shared" si="1"/>
        <v>300.83617274167989</v>
      </c>
      <c r="I37" s="13">
        <v>40000000</v>
      </c>
      <c r="J37" s="14">
        <f t="shared" si="2"/>
        <v>7923.9302694136295</v>
      </c>
    </row>
    <row r="38" spans="2:10" x14ac:dyDescent="0.4">
      <c r="B38" s="42">
        <v>34</v>
      </c>
      <c r="C38" s="11" t="s">
        <v>121</v>
      </c>
      <c r="D38" s="14">
        <v>3082</v>
      </c>
      <c r="E38" s="15">
        <v>151204731</v>
      </c>
      <c r="F38" s="12">
        <f t="shared" si="0"/>
        <v>49060.587605451008</v>
      </c>
      <c r="G38" s="13">
        <v>2226299</v>
      </c>
      <c r="H38" s="14">
        <f t="shared" si="1"/>
        <v>722.35528877352374</v>
      </c>
      <c r="I38" s="13">
        <v>204911244</v>
      </c>
      <c r="J38" s="14">
        <f t="shared" si="2"/>
        <v>66486.451654769626</v>
      </c>
    </row>
    <row r="39" spans="2:10" x14ac:dyDescent="0.4">
      <c r="B39" s="42">
        <v>35</v>
      </c>
      <c r="C39" s="11" t="s">
        <v>122</v>
      </c>
      <c r="D39" s="14">
        <v>3630</v>
      </c>
      <c r="E39" s="15">
        <v>22038623</v>
      </c>
      <c r="F39" s="12">
        <f t="shared" si="0"/>
        <v>6071.2460055096417</v>
      </c>
      <c r="G39" s="13">
        <v>3699000</v>
      </c>
      <c r="H39" s="14">
        <f t="shared" si="1"/>
        <v>1019.00826446281</v>
      </c>
      <c r="I39" s="13">
        <v>41141900</v>
      </c>
      <c r="J39" s="14">
        <f t="shared" si="2"/>
        <v>11333.856749311295</v>
      </c>
    </row>
    <row r="40" spans="2:10" x14ac:dyDescent="0.4">
      <c r="B40" s="42">
        <v>36</v>
      </c>
      <c r="C40" s="11" t="s">
        <v>123</v>
      </c>
      <c r="D40" s="14">
        <v>9479</v>
      </c>
      <c r="E40" s="15">
        <v>144310405</v>
      </c>
      <c r="F40" s="12">
        <f t="shared" si="0"/>
        <v>15224.222491824032</v>
      </c>
      <c r="G40" s="13">
        <v>9648329</v>
      </c>
      <c r="H40" s="14">
        <f t="shared" si="1"/>
        <v>1017.8635932060344</v>
      </c>
      <c r="I40" s="13">
        <v>59965541</v>
      </c>
      <c r="J40" s="14">
        <f t="shared" si="2"/>
        <v>6326.1463234518405</v>
      </c>
    </row>
    <row r="41" spans="2:10" x14ac:dyDescent="0.4">
      <c r="B41" s="42">
        <v>37</v>
      </c>
      <c r="C41" s="11" t="s">
        <v>124</v>
      </c>
      <c r="D41" s="14">
        <v>1556</v>
      </c>
      <c r="E41" s="15">
        <v>7477040</v>
      </c>
      <c r="F41" s="12">
        <f t="shared" si="0"/>
        <v>4805.2956298200515</v>
      </c>
      <c r="G41" s="13">
        <v>747688</v>
      </c>
      <c r="H41" s="14">
        <f t="shared" si="1"/>
        <v>480.51928020565555</v>
      </c>
      <c r="I41" s="13">
        <v>110929511</v>
      </c>
      <c r="J41" s="14">
        <f t="shared" si="2"/>
        <v>71291.45951156813</v>
      </c>
    </row>
    <row r="42" spans="2:10" x14ac:dyDescent="0.4">
      <c r="B42" s="42">
        <v>38</v>
      </c>
      <c r="C42" s="11" t="s">
        <v>125</v>
      </c>
      <c r="D42" s="14">
        <v>12454</v>
      </c>
      <c r="E42" s="15">
        <v>39175659</v>
      </c>
      <c r="F42" s="12">
        <f t="shared" si="0"/>
        <v>3145.6286333708044</v>
      </c>
      <c r="G42" s="13">
        <v>6712208</v>
      </c>
      <c r="H42" s="14">
        <f t="shared" si="1"/>
        <v>538.96001284727799</v>
      </c>
      <c r="I42" s="13">
        <v>576320514</v>
      </c>
      <c r="J42" s="14">
        <f t="shared" si="2"/>
        <v>46275.93656656496</v>
      </c>
    </row>
    <row r="43" spans="2:10" x14ac:dyDescent="0.4">
      <c r="B43" s="42">
        <v>39</v>
      </c>
      <c r="C43" s="11" t="s">
        <v>126</v>
      </c>
      <c r="D43" s="14">
        <v>3971</v>
      </c>
      <c r="E43" s="15">
        <v>0</v>
      </c>
      <c r="F43" s="12">
        <f t="shared" si="0"/>
        <v>0</v>
      </c>
      <c r="G43" s="13">
        <v>2374083</v>
      </c>
      <c r="H43" s="14">
        <f t="shared" si="1"/>
        <v>597.85520020146055</v>
      </c>
      <c r="I43" s="13">
        <v>120574130</v>
      </c>
      <c r="J43" s="14">
        <f t="shared" si="2"/>
        <v>30363.669100982119</v>
      </c>
    </row>
    <row r="44" spans="2:10" x14ac:dyDescent="0.4">
      <c r="B44" s="42">
        <v>40</v>
      </c>
      <c r="C44" s="11" t="s">
        <v>9</v>
      </c>
      <c r="D44" s="14">
        <v>2968</v>
      </c>
      <c r="E44" s="15">
        <v>14088692</v>
      </c>
      <c r="F44" s="12">
        <f t="shared" si="0"/>
        <v>4746.8638814016176</v>
      </c>
      <c r="G44" s="13">
        <v>5543490</v>
      </c>
      <c r="H44" s="14">
        <f t="shared" si="1"/>
        <v>1867.7526954177897</v>
      </c>
      <c r="I44" s="13">
        <v>89817505</v>
      </c>
      <c r="J44" s="14">
        <f t="shared" si="2"/>
        <v>30261.962601078169</v>
      </c>
    </row>
    <row r="45" spans="2:10" x14ac:dyDescent="0.4">
      <c r="B45" s="42">
        <v>41</v>
      </c>
      <c r="C45" s="11" t="s">
        <v>127</v>
      </c>
      <c r="D45" s="14">
        <v>3599</v>
      </c>
      <c r="E45" s="15">
        <v>61448083</v>
      </c>
      <c r="F45" s="12">
        <f t="shared" si="0"/>
        <v>17073.654626285079</v>
      </c>
      <c r="G45" s="13">
        <v>1863417</v>
      </c>
      <c r="H45" s="14">
        <f t="shared" si="1"/>
        <v>517.75965545984991</v>
      </c>
      <c r="I45" s="13">
        <v>78443689</v>
      </c>
      <c r="J45" s="14">
        <f t="shared" si="2"/>
        <v>21795.968046679634</v>
      </c>
    </row>
    <row r="46" spans="2:10" x14ac:dyDescent="0.4">
      <c r="B46" s="42">
        <v>42</v>
      </c>
      <c r="C46" s="11" t="s">
        <v>128</v>
      </c>
      <c r="D46" s="14">
        <v>1550</v>
      </c>
      <c r="E46" s="15">
        <v>2790715</v>
      </c>
      <c r="F46" s="12">
        <f t="shared" si="0"/>
        <v>1800.4612903225807</v>
      </c>
      <c r="G46" s="13">
        <v>671233</v>
      </c>
      <c r="H46" s="14">
        <f t="shared" si="1"/>
        <v>433.05354838709678</v>
      </c>
      <c r="I46" s="13">
        <v>113055774</v>
      </c>
      <c r="J46" s="14">
        <f t="shared" si="2"/>
        <v>72939.209032258063</v>
      </c>
    </row>
    <row r="47" spans="2:10" ht="19.5" thickBot="1" x14ac:dyDescent="0.45">
      <c r="B47" s="42">
        <v>43</v>
      </c>
      <c r="C47" s="16" t="s">
        <v>129</v>
      </c>
      <c r="D47" s="18">
        <v>11731</v>
      </c>
      <c r="E47" s="19">
        <v>336286645</v>
      </c>
      <c r="F47" s="12">
        <f t="shared" si="0"/>
        <v>28666.494331259059</v>
      </c>
      <c r="G47" s="17">
        <v>9939755</v>
      </c>
      <c r="H47" s="18">
        <f t="shared" si="1"/>
        <v>847.30670872048415</v>
      </c>
      <c r="I47" s="17">
        <v>322911034</v>
      </c>
      <c r="J47" s="18">
        <f t="shared" si="2"/>
        <v>27526.300741624756</v>
      </c>
    </row>
    <row r="48" spans="2:10" ht="19.5" thickBot="1" x14ac:dyDescent="0.45">
      <c r="B48" s="43"/>
      <c r="C48" s="20" t="s">
        <v>130</v>
      </c>
      <c r="D48" s="23">
        <f>SUM(D5:D47)</f>
        <v>1871428</v>
      </c>
      <c r="E48" s="24">
        <f t="shared" ref="E48" si="3">SUM(E5:E47)</f>
        <v>17065492103</v>
      </c>
      <c r="F48" s="21">
        <f t="shared" si="0"/>
        <v>9118.9680302955821</v>
      </c>
      <c r="G48" s="22">
        <f t="shared" ref="G48" si="4">SUM(G5:G47)</f>
        <v>5220795844</v>
      </c>
      <c r="H48" s="23">
        <f t="shared" si="1"/>
        <v>2789.7390890806378</v>
      </c>
      <c r="I48" s="22">
        <f t="shared" ref="I48" si="5">SUM(I5:I47)</f>
        <v>24237916043</v>
      </c>
      <c r="J48" s="23">
        <f t="shared" si="2"/>
        <v>12951.562145591495</v>
      </c>
    </row>
  </sheetData>
  <mergeCells count="6">
    <mergeCell ref="I3:J3"/>
    <mergeCell ref="B3:B4"/>
    <mergeCell ref="C3:C4"/>
    <mergeCell ref="D3:D4"/>
    <mergeCell ref="E3:F3"/>
    <mergeCell ref="G3:H3"/>
  </mergeCells>
  <phoneticPr fontId="2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F5186-27B8-43EF-B307-9CF2C66D7CB0}">
  <sheetPr>
    <pageSetUpPr fitToPage="1"/>
  </sheetPr>
  <dimension ref="B1:J48"/>
  <sheetViews>
    <sheetView workbookViewId="0">
      <pane xSplit="4" ySplit="4" topLeftCell="E29" activePane="bottomRight" state="frozen"/>
      <selection pane="topRight" activeCell="E1" sqref="E1"/>
      <selection pane="bottomLeft" activeCell="A6" sqref="A6"/>
      <selection pane="bottomRight" activeCell="B1" sqref="B1:J48"/>
    </sheetView>
    <sheetView workbookViewId="1">
      <pane xSplit="4" ySplit="4" topLeftCell="E11" activePane="bottomRight" state="frozen"/>
      <selection pane="topRight" activeCell="E1" sqref="E1"/>
      <selection pane="bottomLeft" activeCell="A5" sqref="A5"/>
      <selection pane="bottomRight" activeCell="J14" sqref="J14"/>
    </sheetView>
  </sheetViews>
  <sheetFormatPr defaultRowHeight="18.75" x14ac:dyDescent="0.4"/>
  <cols>
    <col min="1" max="1" width="2.625" customWidth="1"/>
    <col min="2" max="2" width="4.5" customWidth="1"/>
    <col min="3" max="3" width="12.625" customWidth="1"/>
    <col min="4" max="4" width="11.25" customWidth="1"/>
    <col min="5" max="5" width="15.875" customWidth="1"/>
    <col min="6" max="6" width="7.75" customWidth="1"/>
    <col min="7" max="7" width="13.75" customWidth="1"/>
    <col min="8" max="8" width="7.875" customWidth="1"/>
    <col min="9" max="9" width="15.875" customWidth="1"/>
    <col min="10" max="10" width="7.75" customWidth="1"/>
  </cols>
  <sheetData>
    <row r="1" spans="2:10" ht="24" x14ac:dyDescent="0.4">
      <c r="B1" s="1" t="s">
        <v>274</v>
      </c>
      <c r="C1" s="1"/>
      <c r="D1" s="1"/>
      <c r="E1" s="1"/>
      <c r="F1" s="2"/>
    </row>
    <row r="2" spans="2:10" ht="19.5" thickBot="1" x14ac:dyDescent="0.45">
      <c r="D2" t="s">
        <v>0</v>
      </c>
    </row>
    <row r="3" spans="2:10" x14ac:dyDescent="0.4">
      <c r="B3" s="272"/>
      <c r="C3" s="274" t="s">
        <v>1</v>
      </c>
      <c r="D3" s="277" t="s">
        <v>2</v>
      </c>
      <c r="E3" s="270" t="s">
        <v>3</v>
      </c>
      <c r="F3" s="271"/>
      <c r="G3" s="279" t="s">
        <v>4</v>
      </c>
      <c r="H3" s="277"/>
      <c r="I3" s="270" t="s">
        <v>5</v>
      </c>
      <c r="J3" s="271"/>
    </row>
    <row r="4" spans="2:10" ht="19.5" thickBot="1" x14ac:dyDescent="0.45">
      <c r="B4" s="273"/>
      <c r="C4" s="275"/>
      <c r="D4" s="278"/>
      <c r="E4" s="4" t="s">
        <v>6</v>
      </c>
      <c r="F4" s="5" t="s">
        <v>7</v>
      </c>
      <c r="G4" s="184" t="s">
        <v>6</v>
      </c>
      <c r="H4" s="3" t="s">
        <v>7</v>
      </c>
      <c r="I4" s="4" t="s">
        <v>8</v>
      </c>
      <c r="J4" s="5" t="s">
        <v>7</v>
      </c>
    </row>
    <row r="5" spans="2:10" x14ac:dyDescent="0.4">
      <c r="B5" s="41">
        <v>1</v>
      </c>
      <c r="C5" s="6" t="s">
        <v>88</v>
      </c>
      <c r="D5" s="7">
        <v>590497</v>
      </c>
      <c r="E5" s="8">
        <v>2388090465</v>
      </c>
      <c r="F5" s="9">
        <f t="shared" ref="F5:F47" si="0">E5/D5</f>
        <v>4044.2042296573904</v>
      </c>
      <c r="G5" s="10">
        <v>1977065370</v>
      </c>
      <c r="H5" s="7">
        <f t="shared" ref="H5:H47" si="1">G5/D5</f>
        <v>3348.1378736894512</v>
      </c>
      <c r="I5" s="8">
        <v>7005332878</v>
      </c>
      <c r="J5" s="9">
        <f t="shared" ref="J5:J47" si="2">I5/D5</f>
        <v>11863.452105599181</v>
      </c>
    </row>
    <row r="6" spans="2:10" x14ac:dyDescent="0.4">
      <c r="B6" s="42">
        <v>2</v>
      </c>
      <c r="C6" s="11" t="s">
        <v>89</v>
      </c>
      <c r="D6" s="12">
        <v>166846</v>
      </c>
      <c r="E6" s="13">
        <v>49400</v>
      </c>
      <c r="F6" s="14">
        <f t="shared" si="0"/>
        <v>0.29608141639595797</v>
      </c>
      <c r="G6" s="15">
        <v>112820412</v>
      </c>
      <c r="H6" s="12">
        <f t="shared" si="1"/>
        <v>676.19488630233866</v>
      </c>
      <c r="I6" s="13">
        <v>6535132141</v>
      </c>
      <c r="J6" s="14">
        <f t="shared" si="2"/>
        <v>39168.647381417592</v>
      </c>
    </row>
    <row r="7" spans="2:10" x14ac:dyDescent="0.4">
      <c r="B7" s="42">
        <v>3</v>
      </c>
      <c r="C7" s="11" t="s">
        <v>90</v>
      </c>
      <c r="D7" s="12">
        <v>40353</v>
      </c>
      <c r="E7" s="13">
        <v>234351828</v>
      </c>
      <c r="F7" s="14">
        <f t="shared" si="0"/>
        <v>5807.5441231135228</v>
      </c>
      <c r="G7" s="15">
        <v>23040697</v>
      </c>
      <c r="H7" s="12">
        <f t="shared" si="1"/>
        <v>570.9785393898843</v>
      </c>
      <c r="I7" s="13">
        <v>288813396</v>
      </c>
      <c r="J7" s="14">
        <f t="shared" si="2"/>
        <v>7157.1728496022597</v>
      </c>
    </row>
    <row r="8" spans="2:10" x14ac:dyDescent="0.4">
      <c r="B8" s="42">
        <v>4</v>
      </c>
      <c r="C8" s="11" t="s">
        <v>91</v>
      </c>
      <c r="D8" s="12">
        <v>74655</v>
      </c>
      <c r="E8" s="13">
        <v>1181310435</v>
      </c>
      <c r="F8" s="14">
        <f t="shared" si="0"/>
        <v>15823.594333936106</v>
      </c>
      <c r="G8" s="15">
        <v>207793911</v>
      </c>
      <c r="H8" s="12">
        <f t="shared" si="1"/>
        <v>2783.3890697207153</v>
      </c>
      <c r="I8" s="13">
        <v>0</v>
      </c>
      <c r="J8" s="14">
        <f t="shared" si="2"/>
        <v>0</v>
      </c>
    </row>
    <row r="9" spans="2:10" x14ac:dyDescent="0.4">
      <c r="B9" s="42">
        <v>5</v>
      </c>
      <c r="C9" s="11" t="s">
        <v>92</v>
      </c>
      <c r="D9" s="12">
        <v>19269</v>
      </c>
      <c r="E9" s="13">
        <v>531226475</v>
      </c>
      <c r="F9" s="14">
        <f t="shared" si="0"/>
        <v>27568.969588458145</v>
      </c>
      <c r="G9" s="15">
        <v>0</v>
      </c>
      <c r="H9" s="12">
        <f t="shared" si="1"/>
        <v>0</v>
      </c>
      <c r="I9" s="13">
        <v>0</v>
      </c>
      <c r="J9" s="14">
        <f t="shared" si="2"/>
        <v>0</v>
      </c>
    </row>
    <row r="10" spans="2:10" x14ac:dyDescent="0.4">
      <c r="B10" s="42">
        <v>6</v>
      </c>
      <c r="C10" s="11" t="s">
        <v>93</v>
      </c>
      <c r="D10" s="12">
        <v>63331</v>
      </c>
      <c r="E10" s="13">
        <v>1469929919</v>
      </c>
      <c r="F10" s="14">
        <f t="shared" si="0"/>
        <v>23210.274889074859</v>
      </c>
      <c r="G10" s="15">
        <v>81192551</v>
      </c>
      <c r="H10" s="12">
        <f t="shared" si="1"/>
        <v>1282.0348802324297</v>
      </c>
      <c r="I10" s="13">
        <v>0</v>
      </c>
      <c r="J10" s="14">
        <f t="shared" si="2"/>
        <v>0</v>
      </c>
    </row>
    <row r="11" spans="2:10" x14ac:dyDescent="0.4">
      <c r="B11" s="42">
        <v>7</v>
      </c>
      <c r="C11" s="11" t="s">
        <v>94</v>
      </c>
      <c r="D11" s="12">
        <v>14404</v>
      </c>
      <c r="E11" s="13">
        <v>65516010</v>
      </c>
      <c r="F11" s="14">
        <f t="shared" si="0"/>
        <v>4548.4594557067485</v>
      </c>
      <c r="G11" s="15">
        <v>10922000</v>
      </c>
      <c r="H11" s="12">
        <f t="shared" si="1"/>
        <v>758.26159400166625</v>
      </c>
      <c r="I11" s="13">
        <v>225324981</v>
      </c>
      <c r="J11" s="14">
        <f t="shared" si="2"/>
        <v>15643.222785337406</v>
      </c>
    </row>
    <row r="12" spans="2:10" x14ac:dyDescent="0.4">
      <c r="B12" s="42">
        <v>8</v>
      </c>
      <c r="C12" s="11" t="s">
        <v>95</v>
      </c>
      <c r="D12" s="12">
        <v>66368</v>
      </c>
      <c r="E12" s="13">
        <v>543759867</v>
      </c>
      <c r="F12" s="14">
        <f t="shared" si="0"/>
        <v>8193.1031069189976</v>
      </c>
      <c r="G12" s="15">
        <v>45408558</v>
      </c>
      <c r="H12" s="12">
        <f t="shared" si="1"/>
        <v>684.19355713596917</v>
      </c>
      <c r="I12" s="13">
        <v>0</v>
      </c>
      <c r="J12" s="14">
        <f t="shared" si="2"/>
        <v>0</v>
      </c>
    </row>
    <row r="13" spans="2:10" x14ac:dyDescent="0.4">
      <c r="B13" s="42">
        <v>9</v>
      </c>
      <c r="C13" s="11" t="s">
        <v>96</v>
      </c>
      <c r="D13" s="12">
        <v>16549</v>
      </c>
      <c r="E13" s="13">
        <v>251700144</v>
      </c>
      <c r="F13" s="14">
        <f t="shared" si="0"/>
        <v>15209.386911595866</v>
      </c>
      <c r="G13" s="15">
        <v>10124160</v>
      </c>
      <c r="H13" s="12">
        <f t="shared" si="1"/>
        <v>611.7686869297238</v>
      </c>
      <c r="I13" s="13">
        <v>650000000</v>
      </c>
      <c r="J13" s="14">
        <f t="shared" si="2"/>
        <v>39277.29772191673</v>
      </c>
    </row>
    <row r="14" spans="2:10" x14ac:dyDescent="0.4">
      <c r="B14" s="42">
        <v>10</v>
      </c>
      <c r="C14" s="11" t="s">
        <v>97</v>
      </c>
      <c r="D14" s="12">
        <v>29044</v>
      </c>
      <c r="E14" s="13">
        <v>365030829</v>
      </c>
      <c r="F14" s="14">
        <f t="shared" si="0"/>
        <v>12568.200970940641</v>
      </c>
      <c r="G14" s="15">
        <v>17871000</v>
      </c>
      <c r="H14" s="12">
        <f t="shared" si="1"/>
        <v>615.30780884175738</v>
      </c>
      <c r="I14" s="13">
        <v>2173641208</v>
      </c>
      <c r="J14" s="14">
        <f t="shared" si="2"/>
        <v>74839.595372538213</v>
      </c>
    </row>
    <row r="15" spans="2:10" x14ac:dyDescent="0.4">
      <c r="B15" s="42">
        <v>11</v>
      </c>
      <c r="C15" s="11" t="s">
        <v>98</v>
      </c>
      <c r="D15" s="12">
        <v>76931</v>
      </c>
      <c r="E15" s="13">
        <v>486550723</v>
      </c>
      <c r="F15" s="14">
        <f t="shared" si="0"/>
        <v>6324.5079746786078</v>
      </c>
      <c r="G15" s="15">
        <v>54369638</v>
      </c>
      <c r="H15" s="12">
        <f t="shared" si="1"/>
        <v>706.73250055244307</v>
      </c>
      <c r="I15" s="13">
        <v>727754696</v>
      </c>
      <c r="J15" s="14">
        <f t="shared" si="2"/>
        <v>9459.8366848214628</v>
      </c>
    </row>
    <row r="16" spans="2:10" x14ac:dyDescent="0.4">
      <c r="B16" s="42">
        <v>12</v>
      </c>
      <c r="C16" s="11" t="s">
        <v>99</v>
      </c>
      <c r="D16" s="12">
        <v>49442</v>
      </c>
      <c r="E16" s="13">
        <v>1137415560</v>
      </c>
      <c r="F16" s="14">
        <f t="shared" si="0"/>
        <v>23005.047530439708</v>
      </c>
      <c r="G16" s="15">
        <v>57528347</v>
      </c>
      <c r="H16" s="12">
        <f t="shared" si="1"/>
        <v>1163.5521823550828</v>
      </c>
      <c r="I16" s="13">
        <v>0</v>
      </c>
      <c r="J16" s="14">
        <f t="shared" si="2"/>
        <v>0</v>
      </c>
    </row>
    <row r="17" spans="2:10" x14ac:dyDescent="0.4">
      <c r="B17" s="42">
        <v>13</v>
      </c>
      <c r="C17" s="11" t="s">
        <v>100</v>
      </c>
      <c r="D17" s="12">
        <v>55321</v>
      </c>
      <c r="E17" s="13">
        <v>394616406</v>
      </c>
      <c r="F17" s="14">
        <f t="shared" si="0"/>
        <v>7133.2117279152581</v>
      </c>
      <c r="G17" s="15">
        <v>93400000</v>
      </c>
      <c r="H17" s="12">
        <f t="shared" si="1"/>
        <v>1688.3281213282478</v>
      </c>
      <c r="I17" s="13">
        <v>1208998610</v>
      </c>
      <c r="J17" s="14">
        <f t="shared" si="2"/>
        <v>21854.243596464272</v>
      </c>
    </row>
    <row r="18" spans="2:10" x14ac:dyDescent="0.4">
      <c r="B18" s="42">
        <v>14</v>
      </c>
      <c r="C18" s="11" t="s">
        <v>101</v>
      </c>
      <c r="D18" s="12">
        <v>19877</v>
      </c>
      <c r="E18" s="13">
        <v>686363989</v>
      </c>
      <c r="F18" s="14">
        <f t="shared" si="0"/>
        <v>34530.562408814207</v>
      </c>
      <c r="G18" s="15">
        <v>10121921</v>
      </c>
      <c r="H18" s="12">
        <f t="shared" si="1"/>
        <v>509.22780097600241</v>
      </c>
      <c r="I18" s="13">
        <v>200401178</v>
      </c>
      <c r="J18" s="14">
        <f t="shared" si="2"/>
        <v>10082.063591085174</v>
      </c>
    </row>
    <row r="19" spans="2:10" x14ac:dyDescent="0.4">
      <c r="B19" s="42">
        <v>15</v>
      </c>
      <c r="C19" s="11" t="s">
        <v>102</v>
      </c>
      <c r="D19" s="12">
        <v>23326</v>
      </c>
      <c r="E19" s="13">
        <v>362729949</v>
      </c>
      <c r="F19" s="14">
        <f t="shared" si="0"/>
        <v>15550.456529194889</v>
      </c>
      <c r="G19" s="15">
        <v>6623802</v>
      </c>
      <c r="H19" s="12">
        <f t="shared" si="1"/>
        <v>283.96647517791308</v>
      </c>
      <c r="I19" s="13">
        <v>0</v>
      </c>
      <c r="J19" s="14">
        <f t="shared" si="2"/>
        <v>0</v>
      </c>
    </row>
    <row r="20" spans="2:10" x14ac:dyDescent="0.4">
      <c r="B20" s="42">
        <v>16</v>
      </c>
      <c r="C20" s="11" t="s">
        <v>103</v>
      </c>
      <c r="D20" s="12">
        <v>50086</v>
      </c>
      <c r="E20" s="13">
        <v>471215358</v>
      </c>
      <c r="F20" s="14">
        <f t="shared" si="0"/>
        <v>9408.125184682347</v>
      </c>
      <c r="G20" s="15">
        <v>65130231</v>
      </c>
      <c r="H20" s="12">
        <f t="shared" si="1"/>
        <v>1300.367987062253</v>
      </c>
      <c r="I20" s="13">
        <v>658235800</v>
      </c>
      <c r="J20" s="14">
        <f t="shared" si="2"/>
        <v>13142.111568102862</v>
      </c>
    </row>
    <row r="21" spans="2:10" x14ac:dyDescent="0.4">
      <c r="B21" s="42">
        <v>17</v>
      </c>
      <c r="C21" s="11" t="s">
        <v>104</v>
      </c>
      <c r="D21" s="12">
        <v>22882</v>
      </c>
      <c r="E21" s="13">
        <v>31458986</v>
      </c>
      <c r="F21" s="14">
        <f t="shared" si="0"/>
        <v>1374.8355038895202</v>
      </c>
      <c r="G21" s="15">
        <v>22710046</v>
      </c>
      <c r="H21" s="12">
        <f t="shared" si="1"/>
        <v>992.48518486146315</v>
      </c>
      <c r="I21" s="13">
        <v>982930094</v>
      </c>
      <c r="J21" s="14">
        <f t="shared" si="2"/>
        <v>42956.476444366752</v>
      </c>
    </row>
    <row r="22" spans="2:10" x14ac:dyDescent="0.4">
      <c r="B22" s="42">
        <v>18</v>
      </c>
      <c r="C22" s="11" t="s">
        <v>105</v>
      </c>
      <c r="D22" s="12">
        <v>26143</v>
      </c>
      <c r="E22" s="13">
        <v>-1355184095</v>
      </c>
      <c r="F22" s="14">
        <f t="shared" si="0"/>
        <v>-51837.359713881342</v>
      </c>
      <c r="G22" s="15">
        <v>17844174</v>
      </c>
      <c r="H22" s="12">
        <f t="shared" si="1"/>
        <v>682.56030294916422</v>
      </c>
      <c r="I22" s="13">
        <v>0</v>
      </c>
      <c r="J22" s="14">
        <f t="shared" si="2"/>
        <v>0</v>
      </c>
    </row>
    <row r="23" spans="2:10" x14ac:dyDescent="0.4">
      <c r="B23" s="42">
        <v>19</v>
      </c>
      <c r="C23" s="11" t="s">
        <v>106</v>
      </c>
      <c r="D23" s="12">
        <v>25637</v>
      </c>
      <c r="E23" s="13">
        <v>751639105</v>
      </c>
      <c r="F23" s="14">
        <f t="shared" si="0"/>
        <v>29318.528103912315</v>
      </c>
      <c r="G23" s="15">
        <v>16437107</v>
      </c>
      <c r="H23" s="12">
        <f t="shared" si="1"/>
        <v>641.14783320981394</v>
      </c>
      <c r="I23" s="13">
        <v>388587003</v>
      </c>
      <c r="J23" s="14">
        <f t="shared" si="2"/>
        <v>15157.272808830987</v>
      </c>
    </row>
    <row r="24" spans="2:10" x14ac:dyDescent="0.4">
      <c r="B24" s="42">
        <v>20</v>
      </c>
      <c r="C24" s="11" t="s">
        <v>107</v>
      </c>
      <c r="D24" s="12">
        <v>37212</v>
      </c>
      <c r="E24" s="13">
        <v>44176495</v>
      </c>
      <c r="F24" s="14">
        <f t="shared" si="0"/>
        <v>1187.1572342255186</v>
      </c>
      <c r="G24" s="15">
        <v>32063177</v>
      </c>
      <c r="H24" s="12">
        <f t="shared" si="1"/>
        <v>861.63541330753526</v>
      </c>
      <c r="I24" s="13">
        <v>1457331123</v>
      </c>
      <c r="J24" s="14">
        <f t="shared" si="2"/>
        <v>39162.934617865205</v>
      </c>
    </row>
    <row r="25" spans="2:10" x14ac:dyDescent="0.4">
      <c r="B25" s="42">
        <v>21</v>
      </c>
      <c r="C25" s="11" t="s">
        <v>108</v>
      </c>
      <c r="D25" s="12">
        <v>25513</v>
      </c>
      <c r="E25" s="13">
        <v>223699751</v>
      </c>
      <c r="F25" s="14">
        <f t="shared" si="0"/>
        <v>8768.0692588092352</v>
      </c>
      <c r="G25" s="15">
        <v>54622695</v>
      </c>
      <c r="H25" s="12">
        <f t="shared" si="1"/>
        <v>2140.9749931407518</v>
      </c>
      <c r="I25" s="13">
        <v>346016833</v>
      </c>
      <c r="J25" s="14">
        <f t="shared" si="2"/>
        <v>13562.373417473445</v>
      </c>
    </row>
    <row r="26" spans="2:10" x14ac:dyDescent="0.4">
      <c r="B26" s="42">
        <v>22</v>
      </c>
      <c r="C26" s="11" t="s">
        <v>109</v>
      </c>
      <c r="D26" s="12">
        <v>14569</v>
      </c>
      <c r="E26" s="13">
        <v>145346483</v>
      </c>
      <c r="F26" s="14">
        <f t="shared" si="0"/>
        <v>9976.4213741505937</v>
      </c>
      <c r="G26" s="15">
        <v>8377353</v>
      </c>
      <c r="H26" s="12">
        <f t="shared" si="1"/>
        <v>575.01221772256156</v>
      </c>
      <c r="I26" s="13">
        <v>293995817</v>
      </c>
      <c r="J26" s="14">
        <f t="shared" si="2"/>
        <v>20179.546777404077</v>
      </c>
    </row>
    <row r="27" spans="2:10" x14ac:dyDescent="0.4">
      <c r="B27" s="42">
        <v>23</v>
      </c>
      <c r="C27" s="11" t="s">
        <v>110</v>
      </c>
      <c r="D27" s="12">
        <v>24206</v>
      </c>
      <c r="E27" s="13">
        <v>170797413</v>
      </c>
      <c r="F27" s="14">
        <f t="shared" si="0"/>
        <v>7055.9949186152189</v>
      </c>
      <c r="G27" s="15">
        <v>18726098</v>
      </c>
      <c r="H27" s="12">
        <f t="shared" si="1"/>
        <v>773.61389738081471</v>
      </c>
      <c r="I27" s="13">
        <v>1052701202</v>
      </c>
      <c r="J27" s="14">
        <f t="shared" si="2"/>
        <v>43489.267206477736</v>
      </c>
    </row>
    <row r="28" spans="2:10" x14ac:dyDescent="0.4">
      <c r="B28" s="42">
        <v>24</v>
      </c>
      <c r="C28" s="11" t="s">
        <v>111</v>
      </c>
      <c r="D28" s="12">
        <v>27541</v>
      </c>
      <c r="E28" s="13">
        <v>187451737</v>
      </c>
      <c r="F28" s="14">
        <f t="shared" si="0"/>
        <v>6806.2792563813946</v>
      </c>
      <c r="G28" s="15">
        <v>24319306</v>
      </c>
      <c r="H28" s="12">
        <f t="shared" si="1"/>
        <v>883.0218946298246</v>
      </c>
      <c r="I28" s="13">
        <v>0</v>
      </c>
      <c r="J28" s="14">
        <f t="shared" si="2"/>
        <v>0</v>
      </c>
    </row>
    <row r="29" spans="2:10" x14ac:dyDescent="0.4">
      <c r="B29" s="42">
        <v>25</v>
      </c>
      <c r="C29" s="11" t="s">
        <v>112</v>
      </c>
      <c r="D29" s="12">
        <v>17075</v>
      </c>
      <c r="E29" s="13">
        <v>19027750</v>
      </c>
      <c r="F29" s="14">
        <f t="shared" si="0"/>
        <v>1114.3631039531479</v>
      </c>
      <c r="G29" s="15">
        <v>15998198</v>
      </c>
      <c r="H29" s="12">
        <f t="shared" si="1"/>
        <v>936.93692532942896</v>
      </c>
      <c r="I29" s="13">
        <v>446263724</v>
      </c>
      <c r="J29" s="14">
        <f t="shared" si="2"/>
        <v>26135.503601756955</v>
      </c>
    </row>
    <row r="30" spans="2:10" x14ac:dyDescent="0.4">
      <c r="B30" s="42">
        <v>26</v>
      </c>
      <c r="C30" s="11" t="s">
        <v>113</v>
      </c>
      <c r="D30" s="12">
        <v>11506</v>
      </c>
      <c r="E30" s="13">
        <v>30976259</v>
      </c>
      <c r="F30" s="14">
        <f t="shared" si="0"/>
        <v>2692.1831218494699</v>
      </c>
      <c r="G30" s="15">
        <v>21600000</v>
      </c>
      <c r="H30" s="12">
        <f t="shared" si="1"/>
        <v>1877.281418390405</v>
      </c>
      <c r="I30" s="13">
        <v>0</v>
      </c>
      <c r="J30" s="14">
        <f t="shared" si="2"/>
        <v>0</v>
      </c>
    </row>
    <row r="31" spans="2:10" x14ac:dyDescent="0.4">
      <c r="B31" s="42">
        <v>27</v>
      </c>
      <c r="C31" s="11" t="s">
        <v>114</v>
      </c>
      <c r="D31" s="12">
        <v>13376</v>
      </c>
      <c r="E31" s="13">
        <v>464182963</v>
      </c>
      <c r="F31" s="14">
        <f t="shared" si="0"/>
        <v>34702.673669258373</v>
      </c>
      <c r="G31" s="15">
        <v>29382000</v>
      </c>
      <c r="H31" s="12">
        <f t="shared" si="1"/>
        <v>2196.620813397129</v>
      </c>
      <c r="I31" s="13">
        <v>257912263</v>
      </c>
      <c r="J31" s="14">
        <f t="shared" si="2"/>
        <v>19281.718226674642</v>
      </c>
    </row>
    <row r="32" spans="2:10" x14ac:dyDescent="0.4">
      <c r="B32" s="42">
        <v>28</v>
      </c>
      <c r="C32" s="11" t="s">
        <v>115</v>
      </c>
      <c r="D32" s="12">
        <v>102325</v>
      </c>
      <c r="E32" s="13">
        <v>1495721748</v>
      </c>
      <c r="F32" s="14">
        <f t="shared" si="0"/>
        <v>14617.36377229416</v>
      </c>
      <c r="G32" s="15">
        <v>418035812</v>
      </c>
      <c r="H32" s="12">
        <f t="shared" si="1"/>
        <v>4085.3731932567798</v>
      </c>
      <c r="I32" s="13">
        <v>3076065000</v>
      </c>
      <c r="J32" s="14">
        <f t="shared" si="2"/>
        <v>30061.715123381382</v>
      </c>
    </row>
    <row r="33" spans="2:10" x14ac:dyDescent="0.4">
      <c r="B33" s="42">
        <v>29</v>
      </c>
      <c r="C33" s="11" t="s">
        <v>116</v>
      </c>
      <c r="D33" s="12">
        <v>16659</v>
      </c>
      <c r="E33" s="13">
        <v>85647757</v>
      </c>
      <c r="F33" s="14">
        <f t="shared" si="0"/>
        <v>5141.2303859775493</v>
      </c>
      <c r="G33" s="15">
        <v>23531802</v>
      </c>
      <c r="H33" s="12">
        <f t="shared" si="1"/>
        <v>1412.5578966324508</v>
      </c>
      <c r="I33" s="13">
        <v>0</v>
      </c>
      <c r="J33" s="14">
        <f t="shared" si="2"/>
        <v>0</v>
      </c>
    </row>
    <row r="34" spans="2:10" x14ac:dyDescent="0.4">
      <c r="B34" s="42">
        <v>30</v>
      </c>
      <c r="C34" s="11" t="s">
        <v>117</v>
      </c>
      <c r="D34" s="12">
        <v>10828</v>
      </c>
      <c r="E34" s="13">
        <v>80315987</v>
      </c>
      <c r="F34" s="14">
        <f t="shared" si="0"/>
        <v>7417.4350757295897</v>
      </c>
      <c r="G34" s="15">
        <v>3915228</v>
      </c>
      <c r="H34" s="12">
        <f t="shared" si="1"/>
        <v>361.5836719615811</v>
      </c>
      <c r="I34" s="13">
        <v>475406326</v>
      </c>
      <c r="J34" s="14">
        <f t="shared" si="2"/>
        <v>43905.275766531217</v>
      </c>
    </row>
    <row r="35" spans="2:10" x14ac:dyDescent="0.4">
      <c r="B35" s="42">
        <v>31</v>
      </c>
      <c r="C35" s="11" t="s">
        <v>118</v>
      </c>
      <c r="D35" s="12">
        <v>13949</v>
      </c>
      <c r="E35" s="13">
        <v>180871473</v>
      </c>
      <c r="F35" s="14">
        <f t="shared" si="0"/>
        <v>12966.626496523048</v>
      </c>
      <c r="G35" s="15">
        <v>18872209</v>
      </c>
      <c r="H35" s="12">
        <f t="shared" si="1"/>
        <v>1352.9435084952327</v>
      </c>
      <c r="I35" s="13">
        <v>744701685</v>
      </c>
      <c r="J35" s="14">
        <f t="shared" si="2"/>
        <v>53387.460391425906</v>
      </c>
    </row>
    <row r="36" spans="2:10" x14ac:dyDescent="0.4">
      <c r="B36" s="42">
        <v>32</v>
      </c>
      <c r="C36" s="11" t="s">
        <v>119</v>
      </c>
      <c r="D36" s="12">
        <v>5571</v>
      </c>
      <c r="E36" s="13">
        <v>22488183</v>
      </c>
      <c r="F36" s="14">
        <f t="shared" si="0"/>
        <v>4036.6510500807753</v>
      </c>
      <c r="G36" s="15">
        <v>5352646</v>
      </c>
      <c r="H36" s="12">
        <f t="shared" si="1"/>
        <v>960.80524142882791</v>
      </c>
      <c r="I36" s="13">
        <v>575993692</v>
      </c>
      <c r="J36" s="14">
        <f t="shared" si="2"/>
        <v>103391.43636690002</v>
      </c>
    </row>
    <row r="37" spans="2:10" x14ac:dyDescent="0.4">
      <c r="B37" s="42">
        <v>33</v>
      </c>
      <c r="C37" s="11" t="s">
        <v>120</v>
      </c>
      <c r="D37" s="12">
        <v>4854</v>
      </c>
      <c r="E37" s="13">
        <v>69058231</v>
      </c>
      <c r="F37" s="14">
        <f t="shared" si="0"/>
        <v>14227.076843840132</v>
      </c>
      <c r="G37" s="15">
        <v>1604583</v>
      </c>
      <c r="H37" s="12">
        <f t="shared" si="1"/>
        <v>330.56922126081582</v>
      </c>
      <c r="I37" s="13">
        <v>20000000</v>
      </c>
      <c r="J37" s="14">
        <f t="shared" si="2"/>
        <v>4120.3131437989286</v>
      </c>
    </row>
    <row r="38" spans="2:10" x14ac:dyDescent="0.4">
      <c r="B38" s="42">
        <v>34</v>
      </c>
      <c r="C38" s="11" t="s">
        <v>121</v>
      </c>
      <c r="D38" s="12">
        <v>3004</v>
      </c>
      <c r="E38" s="13">
        <v>147603455</v>
      </c>
      <c r="F38" s="14">
        <f t="shared" si="0"/>
        <v>49135.637483355524</v>
      </c>
      <c r="G38" s="15">
        <v>2371856</v>
      </c>
      <c r="H38" s="12">
        <f t="shared" si="1"/>
        <v>789.56591211717705</v>
      </c>
      <c r="I38" s="13">
        <v>198911244</v>
      </c>
      <c r="J38" s="14">
        <f t="shared" si="2"/>
        <v>66215.460719041279</v>
      </c>
    </row>
    <row r="39" spans="2:10" x14ac:dyDescent="0.4">
      <c r="B39" s="42">
        <v>35</v>
      </c>
      <c r="C39" s="11" t="s">
        <v>122</v>
      </c>
      <c r="D39" s="12">
        <v>3460</v>
      </c>
      <c r="E39" s="13">
        <v>9767676</v>
      </c>
      <c r="F39" s="14">
        <f t="shared" si="0"/>
        <v>2823.02774566474</v>
      </c>
      <c r="G39" s="15">
        <v>3609000</v>
      </c>
      <c r="H39" s="12">
        <f t="shared" si="1"/>
        <v>1043.063583815029</v>
      </c>
      <c r="I39" s="13">
        <v>62631167</v>
      </c>
      <c r="J39" s="14">
        <f t="shared" si="2"/>
        <v>18101.493352601155</v>
      </c>
    </row>
    <row r="40" spans="2:10" x14ac:dyDescent="0.4">
      <c r="B40" s="42">
        <v>36</v>
      </c>
      <c r="C40" s="11" t="s">
        <v>123</v>
      </c>
      <c r="D40" s="12">
        <v>9050</v>
      </c>
      <c r="E40" s="13">
        <v>68445652</v>
      </c>
      <c r="F40" s="14">
        <f t="shared" si="0"/>
        <v>7563.0554696132594</v>
      </c>
      <c r="G40" s="15">
        <v>8267345</v>
      </c>
      <c r="H40" s="12">
        <f t="shared" si="1"/>
        <v>913.51878453038671</v>
      </c>
      <c r="I40" s="13">
        <v>144841312</v>
      </c>
      <c r="J40" s="14">
        <f t="shared" si="2"/>
        <v>16004.564861878453</v>
      </c>
    </row>
    <row r="41" spans="2:10" x14ac:dyDescent="0.4">
      <c r="B41" s="42">
        <v>37</v>
      </c>
      <c r="C41" s="11" t="s">
        <v>124</v>
      </c>
      <c r="D41" s="12">
        <v>1499</v>
      </c>
      <c r="E41" s="13">
        <v>32859</v>
      </c>
      <c r="F41" s="14">
        <f t="shared" si="0"/>
        <v>21.920613742494997</v>
      </c>
      <c r="G41" s="15">
        <v>1089840</v>
      </c>
      <c r="H41" s="12">
        <f t="shared" si="1"/>
        <v>727.0446964643096</v>
      </c>
      <c r="I41" s="13">
        <v>117594147</v>
      </c>
      <c r="J41" s="14">
        <f t="shared" si="2"/>
        <v>78448.396931287527</v>
      </c>
    </row>
    <row r="42" spans="2:10" x14ac:dyDescent="0.4">
      <c r="B42" s="42">
        <v>38</v>
      </c>
      <c r="C42" s="11" t="s">
        <v>125</v>
      </c>
      <c r="D42" s="12">
        <v>11954</v>
      </c>
      <c r="E42" s="13">
        <v>110950776</v>
      </c>
      <c r="F42" s="14">
        <f t="shared" si="0"/>
        <v>9281.4769951480685</v>
      </c>
      <c r="G42" s="15">
        <v>5686427</v>
      </c>
      <c r="H42" s="12">
        <f t="shared" si="1"/>
        <v>475.69240421616195</v>
      </c>
      <c r="I42" s="13">
        <v>605293389</v>
      </c>
      <c r="J42" s="14">
        <f t="shared" si="2"/>
        <v>50635.217416764266</v>
      </c>
    </row>
    <row r="43" spans="2:10" x14ac:dyDescent="0.4">
      <c r="B43" s="42">
        <v>39</v>
      </c>
      <c r="C43" s="11" t="s">
        <v>126</v>
      </c>
      <c r="D43" s="12">
        <v>3798</v>
      </c>
      <c r="E43" s="13">
        <v>0</v>
      </c>
      <c r="F43" s="14">
        <f t="shared" si="0"/>
        <v>0</v>
      </c>
      <c r="G43" s="15">
        <v>1874708</v>
      </c>
      <c r="H43" s="12">
        <f t="shared" si="1"/>
        <v>493.60400210637175</v>
      </c>
      <c r="I43" s="13">
        <v>39834480</v>
      </c>
      <c r="J43" s="14">
        <f t="shared" si="2"/>
        <v>10488.278041074249</v>
      </c>
    </row>
    <row r="44" spans="2:10" x14ac:dyDescent="0.4">
      <c r="B44" s="42">
        <v>40</v>
      </c>
      <c r="C44" s="11" t="s">
        <v>9</v>
      </c>
      <c r="D44" s="12">
        <v>2856</v>
      </c>
      <c r="E44" s="13">
        <v>20879609</v>
      </c>
      <c r="F44" s="14">
        <f t="shared" si="0"/>
        <v>7310.7874649859941</v>
      </c>
      <c r="G44" s="15">
        <v>5121969</v>
      </c>
      <c r="H44" s="12">
        <f t="shared" si="1"/>
        <v>1793.4065126050421</v>
      </c>
      <c r="I44" s="13">
        <v>87086505</v>
      </c>
      <c r="J44" s="14">
        <f t="shared" si="2"/>
        <v>30492.473739495799</v>
      </c>
    </row>
    <row r="45" spans="2:10" x14ac:dyDescent="0.4">
      <c r="B45" s="42">
        <v>41</v>
      </c>
      <c r="C45" s="11" t="s">
        <v>127</v>
      </c>
      <c r="D45" s="12">
        <v>3458</v>
      </c>
      <c r="E45" s="13">
        <v>26930059</v>
      </c>
      <c r="F45" s="14">
        <f t="shared" si="0"/>
        <v>7787.7556390977443</v>
      </c>
      <c r="G45" s="15">
        <v>1556005</v>
      </c>
      <c r="H45" s="12">
        <f t="shared" si="1"/>
        <v>449.97252747252747</v>
      </c>
      <c r="I45" s="13">
        <v>78462303</v>
      </c>
      <c r="J45" s="14">
        <f t="shared" si="2"/>
        <v>22690.081839213417</v>
      </c>
    </row>
    <row r="46" spans="2:10" x14ac:dyDescent="0.4">
      <c r="B46" s="42">
        <v>42</v>
      </c>
      <c r="C46" s="11" t="s">
        <v>128</v>
      </c>
      <c r="D46" s="12">
        <v>1446</v>
      </c>
      <c r="E46" s="13">
        <v>5357229</v>
      </c>
      <c r="F46" s="14">
        <f t="shared" si="0"/>
        <v>3704.8609958506222</v>
      </c>
      <c r="G46" s="15">
        <v>923418</v>
      </c>
      <c r="H46" s="12">
        <f t="shared" si="1"/>
        <v>638.60165975103735</v>
      </c>
      <c r="I46" s="13">
        <v>63080188</v>
      </c>
      <c r="J46" s="14">
        <f t="shared" si="2"/>
        <v>43623.919778699863</v>
      </c>
    </row>
    <row r="47" spans="2:10" ht="19.5" thickBot="1" x14ac:dyDescent="0.45">
      <c r="B47" s="42">
        <v>43</v>
      </c>
      <c r="C47" s="16" t="s">
        <v>129</v>
      </c>
      <c r="D47" s="185">
        <v>11292</v>
      </c>
      <c r="E47" s="17">
        <v>216479558</v>
      </c>
      <c r="F47" s="18">
        <f t="shared" si="0"/>
        <v>19171.055437477862</v>
      </c>
      <c r="G47" s="19">
        <v>9838105</v>
      </c>
      <c r="H47" s="185">
        <f t="shared" si="1"/>
        <v>871.24557208643284</v>
      </c>
      <c r="I47" s="17">
        <v>423056781</v>
      </c>
      <c r="J47" s="18">
        <f t="shared" si="2"/>
        <v>37465.177205100954</v>
      </c>
    </row>
    <row r="48" spans="2:10" s="251" customFormat="1" ht="19.5" thickBot="1" x14ac:dyDescent="0.45">
      <c r="B48" s="245"/>
      <c r="C48" s="246" t="s">
        <v>130</v>
      </c>
      <c r="D48" s="247">
        <f>SUM(D5:D47)</f>
        <v>1807962</v>
      </c>
      <c r="E48" s="248">
        <f t="shared" ref="E48" si="3">SUM(E5:E47)</f>
        <v>13823980456</v>
      </c>
      <c r="F48" s="249">
        <f t="shared" ref="F48" si="4">E48/D48</f>
        <v>7646.16759423041</v>
      </c>
      <c r="G48" s="250">
        <f t="shared" ref="G48" si="5">SUM(G5:G47)</f>
        <v>3547143705</v>
      </c>
      <c r="H48" s="247">
        <f t="shared" ref="H48" si="6">G48/D48</f>
        <v>1961.9570018617649</v>
      </c>
      <c r="I48" s="248">
        <f t="shared" ref="I48" si="7">SUM(I5:I47)</f>
        <v>31612331166</v>
      </c>
      <c r="J48" s="249">
        <f t="shared" ref="J48" si="8">I48/D48</f>
        <v>17485.063937184521</v>
      </c>
    </row>
  </sheetData>
  <mergeCells count="6">
    <mergeCell ref="I3:J3"/>
    <mergeCell ref="B3:B4"/>
    <mergeCell ref="C3:C4"/>
    <mergeCell ref="D3:D4"/>
    <mergeCell ref="E3:F3"/>
    <mergeCell ref="G3:H3"/>
  </mergeCells>
  <phoneticPr fontId="2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F480-2C45-4BD1-98F9-89501F9693AE}">
  <sheetPr>
    <pageSetUpPr fitToPage="1"/>
  </sheetPr>
  <dimension ref="B1:J47"/>
  <sheetViews>
    <sheetView workbookViewId="0">
      <pane xSplit="3" ySplit="3" topLeftCell="D4" activePane="bottomRight" state="frozen"/>
      <selection pane="topRight" activeCell="D1" sqref="D1"/>
      <selection pane="bottomLeft" activeCell="A5" sqref="A5"/>
      <selection pane="bottomRight"/>
    </sheetView>
    <sheetView tabSelected="1" workbookViewId="1">
      <pane xSplit="3" ySplit="3" topLeftCell="D29" activePane="bottomRight" state="frozen"/>
      <selection pane="topRight" activeCell="D1" sqref="D1"/>
      <selection pane="bottomLeft" activeCell="A5" sqref="A5"/>
      <selection pane="bottomRight" activeCell="B1" sqref="B1:J47"/>
    </sheetView>
  </sheetViews>
  <sheetFormatPr defaultRowHeight="18.75" x14ac:dyDescent="0.4"/>
  <cols>
    <col min="1" max="1" width="5.5" customWidth="1"/>
    <col min="2" max="2" width="5.75" customWidth="1"/>
    <col min="3" max="3" width="10.625" customWidth="1"/>
    <col min="4" max="4" width="10.125" customWidth="1"/>
    <col min="5" max="5" width="10.625" customWidth="1"/>
    <col min="6" max="6" width="10.75" customWidth="1"/>
    <col min="7" max="8" width="10.125" customWidth="1"/>
    <col min="9" max="9" width="10.875" customWidth="1"/>
    <col min="10" max="10" width="10.5" customWidth="1"/>
  </cols>
  <sheetData>
    <row r="1" spans="2:10" x14ac:dyDescent="0.4">
      <c r="B1" s="280" t="s">
        <v>275</v>
      </c>
      <c r="C1" s="280"/>
      <c r="D1" s="280"/>
      <c r="E1" s="280"/>
      <c r="F1" s="280"/>
      <c r="G1" s="280"/>
      <c r="H1" s="280"/>
      <c r="I1" s="280"/>
    </row>
    <row r="2" spans="2:10" ht="40.5" x14ac:dyDescent="0.4">
      <c r="B2" s="281" t="s">
        <v>131</v>
      </c>
      <c r="C2" s="281"/>
      <c r="D2" s="44" t="s">
        <v>132</v>
      </c>
      <c r="E2" s="44" t="s">
        <v>133</v>
      </c>
      <c r="F2" s="44" t="s">
        <v>134</v>
      </c>
      <c r="G2" s="44" t="s">
        <v>135</v>
      </c>
      <c r="H2" s="44" t="s">
        <v>136</v>
      </c>
      <c r="I2" s="44" t="s">
        <v>137</v>
      </c>
      <c r="J2" s="44" t="s">
        <v>138</v>
      </c>
    </row>
    <row r="3" spans="2:10" x14ac:dyDescent="0.4">
      <c r="B3" s="282" t="s">
        <v>139</v>
      </c>
      <c r="C3" s="282"/>
      <c r="D3" s="45">
        <v>127894</v>
      </c>
      <c r="E3" s="45">
        <v>139669</v>
      </c>
      <c r="F3" s="45">
        <v>148247</v>
      </c>
      <c r="G3" s="45">
        <v>142845</v>
      </c>
      <c r="H3" s="45">
        <v>147786</v>
      </c>
      <c r="I3" s="45">
        <v>162417</v>
      </c>
      <c r="J3" s="46">
        <f>(I3-D3)/D3</f>
        <v>0.26993447698875633</v>
      </c>
    </row>
    <row r="4" spans="2:10" x14ac:dyDescent="0.4">
      <c r="B4" s="47">
        <v>1</v>
      </c>
      <c r="C4" s="47" t="s">
        <v>88</v>
      </c>
      <c r="D4" s="48">
        <v>123968</v>
      </c>
      <c r="E4" s="48">
        <v>135118</v>
      </c>
      <c r="F4" s="48">
        <v>143745</v>
      </c>
      <c r="G4" s="48">
        <v>139310</v>
      </c>
      <c r="H4" s="48">
        <v>143922</v>
      </c>
      <c r="I4" s="48">
        <v>160781</v>
      </c>
      <c r="J4" s="49">
        <f t="shared" ref="J4:J46" si="0">(I4-D4)/D4</f>
        <v>0.29695566597831696</v>
      </c>
    </row>
    <row r="5" spans="2:10" x14ac:dyDescent="0.4">
      <c r="B5" s="50">
        <v>2</v>
      </c>
      <c r="C5" s="50" t="s">
        <v>89</v>
      </c>
      <c r="D5" s="51">
        <v>120736</v>
      </c>
      <c r="E5" s="51">
        <v>133668</v>
      </c>
      <c r="F5" s="51">
        <v>145933</v>
      </c>
      <c r="G5" s="51">
        <v>139393</v>
      </c>
      <c r="H5" s="51">
        <v>145585</v>
      </c>
      <c r="I5" s="51">
        <v>159690</v>
      </c>
      <c r="J5" s="52">
        <f t="shared" si="0"/>
        <v>0.32263782136231117</v>
      </c>
    </row>
    <row r="6" spans="2:10" x14ac:dyDescent="0.4">
      <c r="B6" s="50">
        <v>3</v>
      </c>
      <c r="C6" s="50" t="s">
        <v>90</v>
      </c>
      <c r="D6" s="51">
        <v>126406</v>
      </c>
      <c r="E6" s="51">
        <v>137164</v>
      </c>
      <c r="F6" s="51">
        <v>145751</v>
      </c>
      <c r="G6" s="51">
        <v>140858</v>
      </c>
      <c r="H6" s="51">
        <v>144460</v>
      </c>
      <c r="I6" s="51">
        <v>157504</v>
      </c>
      <c r="J6" s="52">
        <f t="shared" si="0"/>
        <v>0.24601680299985759</v>
      </c>
    </row>
    <row r="7" spans="2:10" x14ac:dyDescent="0.4">
      <c r="B7" s="50">
        <v>4</v>
      </c>
      <c r="C7" s="50" t="s">
        <v>91</v>
      </c>
      <c r="D7" s="51">
        <v>139948</v>
      </c>
      <c r="E7" s="51">
        <v>152770</v>
      </c>
      <c r="F7" s="51">
        <v>160261</v>
      </c>
      <c r="G7" s="51">
        <v>153739</v>
      </c>
      <c r="H7" s="51">
        <v>158889</v>
      </c>
      <c r="I7" s="51">
        <v>173408</v>
      </c>
      <c r="J7" s="52">
        <f t="shared" si="0"/>
        <v>0.23908880441306771</v>
      </c>
    </row>
    <row r="8" spans="2:10" x14ac:dyDescent="0.4">
      <c r="B8" s="50">
        <v>5</v>
      </c>
      <c r="C8" s="50" t="s">
        <v>92</v>
      </c>
      <c r="D8" s="51">
        <v>134835</v>
      </c>
      <c r="E8" s="51">
        <v>146956</v>
      </c>
      <c r="F8" s="51">
        <v>160282</v>
      </c>
      <c r="G8" s="51">
        <v>154399</v>
      </c>
      <c r="H8" s="51">
        <v>159810</v>
      </c>
      <c r="I8" s="51">
        <v>172817</v>
      </c>
      <c r="J8" s="52">
        <f t="shared" si="0"/>
        <v>0.281692438906812</v>
      </c>
    </row>
    <row r="9" spans="2:10" x14ac:dyDescent="0.4">
      <c r="B9" s="50">
        <v>6</v>
      </c>
      <c r="C9" s="50" t="s">
        <v>93</v>
      </c>
      <c r="D9" s="51">
        <v>137003</v>
      </c>
      <c r="E9" s="51">
        <v>151643</v>
      </c>
      <c r="F9" s="51">
        <v>161272</v>
      </c>
      <c r="G9" s="51">
        <v>156363</v>
      </c>
      <c r="H9" s="51">
        <v>160633</v>
      </c>
      <c r="I9" s="51">
        <v>174840</v>
      </c>
      <c r="J9" s="52">
        <f t="shared" si="0"/>
        <v>0.27617643409268411</v>
      </c>
    </row>
    <row r="10" spans="2:10" x14ac:dyDescent="0.4">
      <c r="B10" s="50">
        <v>7</v>
      </c>
      <c r="C10" s="50" t="s">
        <v>94</v>
      </c>
      <c r="D10" s="51">
        <v>124670</v>
      </c>
      <c r="E10" s="51">
        <v>136424</v>
      </c>
      <c r="F10" s="51">
        <v>144558</v>
      </c>
      <c r="G10" s="51">
        <v>139665</v>
      </c>
      <c r="H10" s="51">
        <v>144178</v>
      </c>
      <c r="I10" s="51">
        <v>158254</v>
      </c>
      <c r="J10" s="52">
        <f t="shared" si="0"/>
        <v>0.26938317157295261</v>
      </c>
    </row>
    <row r="11" spans="2:10" x14ac:dyDescent="0.4">
      <c r="B11" s="50">
        <v>8</v>
      </c>
      <c r="C11" s="50" t="s">
        <v>95</v>
      </c>
      <c r="D11" s="51">
        <v>136754</v>
      </c>
      <c r="E11" s="51">
        <v>149732</v>
      </c>
      <c r="F11" s="51">
        <v>156480</v>
      </c>
      <c r="G11" s="51">
        <v>150583</v>
      </c>
      <c r="H11" s="51">
        <v>156386</v>
      </c>
      <c r="I11" s="51">
        <v>170193</v>
      </c>
      <c r="J11" s="52">
        <f t="shared" si="0"/>
        <v>0.24451935592377555</v>
      </c>
    </row>
    <row r="12" spans="2:10" x14ac:dyDescent="0.4">
      <c r="B12" s="50">
        <v>9</v>
      </c>
      <c r="C12" s="50" t="s">
        <v>96</v>
      </c>
      <c r="D12" s="51">
        <v>125821</v>
      </c>
      <c r="E12" s="51">
        <v>137778</v>
      </c>
      <c r="F12" s="51">
        <v>144780</v>
      </c>
      <c r="G12" s="51">
        <v>138614</v>
      </c>
      <c r="H12" s="51">
        <v>143763</v>
      </c>
      <c r="I12" s="51">
        <v>157821</v>
      </c>
      <c r="J12" s="52">
        <f t="shared" si="0"/>
        <v>0.25432956342740876</v>
      </c>
    </row>
    <row r="13" spans="2:10" x14ac:dyDescent="0.4">
      <c r="B13" s="50">
        <v>10</v>
      </c>
      <c r="C13" s="50" t="s">
        <v>97</v>
      </c>
      <c r="D13" s="51">
        <v>124592</v>
      </c>
      <c r="E13" s="51">
        <v>136417</v>
      </c>
      <c r="F13" s="51">
        <v>144787</v>
      </c>
      <c r="G13" s="51">
        <v>139778</v>
      </c>
      <c r="H13" s="51">
        <v>143771</v>
      </c>
      <c r="I13" s="51">
        <v>154719</v>
      </c>
      <c r="J13" s="52">
        <f t="shared" si="0"/>
        <v>0.24180525234364966</v>
      </c>
    </row>
    <row r="14" spans="2:10" x14ac:dyDescent="0.4">
      <c r="B14" s="50">
        <v>11</v>
      </c>
      <c r="C14" s="50" t="s">
        <v>98</v>
      </c>
      <c r="D14" s="51">
        <v>131003</v>
      </c>
      <c r="E14" s="51">
        <v>142494</v>
      </c>
      <c r="F14" s="51">
        <v>150215</v>
      </c>
      <c r="G14" s="51">
        <v>144651</v>
      </c>
      <c r="H14" s="51">
        <v>149420</v>
      </c>
      <c r="I14" s="51">
        <v>163597</v>
      </c>
      <c r="J14" s="52">
        <f t="shared" si="0"/>
        <v>0.24880346251612559</v>
      </c>
    </row>
    <row r="15" spans="2:10" x14ac:dyDescent="0.4">
      <c r="B15" s="50">
        <v>12</v>
      </c>
      <c r="C15" s="50" t="s">
        <v>99</v>
      </c>
      <c r="D15" s="51">
        <v>140091</v>
      </c>
      <c r="E15" s="51">
        <v>153363</v>
      </c>
      <c r="F15" s="51">
        <v>160938</v>
      </c>
      <c r="G15" s="51">
        <v>154306</v>
      </c>
      <c r="H15" s="51">
        <v>150318</v>
      </c>
      <c r="I15" s="51">
        <v>175059</v>
      </c>
      <c r="J15" s="52">
        <f t="shared" si="0"/>
        <v>0.24960918260273679</v>
      </c>
    </row>
    <row r="16" spans="2:10" x14ac:dyDescent="0.4">
      <c r="B16" s="50">
        <v>13</v>
      </c>
      <c r="C16" s="50" t="s">
        <v>100</v>
      </c>
      <c r="D16" s="51">
        <v>132906</v>
      </c>
      <c r="E16" s="51">
        <v>143373</v>
      </c>
      <c r="F16" s="51">
        <v>150621</v>
      </c>
      <c r="G16" s="51">
        <v>142248</v>
      </c>
      <c r="H16" s="51">
        <v>146679</v>
      </c>
      <c r="I16" s="51">
        <v>159510</v>
      </c>
      <c r="J16" s="52">
        <f t="shared" si="0"/>
        <v>0.20017154981716401</v>
      </c>
    </row>
    <row r="17" spans="2:10" x14ac:dyDescent="0.4">
      <c r="B17" s="50">
        <v>14</v>
      </c>
      <c r="C17" s="50" t="s">
        <v>101</v>
      </c>
      <c r="D17" s="51">
        <v>125932</v>
      </c>
      <c r="E17" s="51">
        <v>138052</v>
      </c>
      <c r="F17" s="51">
        <v>146403</v>
      </c>
      <c r="G17" s="51">
        <v>140947</v>
      </c>
      <c r="H17" s="51">
        <v>145560</v>
      </c>
      <c r="I17" s="51">
        <v>164165</v>
      </c>
      <c r="J17" s="52">
        <f t="shared" si="0"/>
        <v>0.30360035574754629</v>
      </c>
    </row>
    <row r="18" spans="2:10" x14ac:dyDescent="0.4">
      <c r="B18" s="50">
        <v>15</v>
      </c>
      <c r="C18" s="50" t="s">
        <v>102</v>
      </c>
      <c r="D18" s="51">
        <v>129001</v>
      </c>
      <c r="E18" s="51">
        <v>140666</v>
      </c>
      <c r="F18" s="51">
        <v>149216</v>
      </c>
      <c r="G18" s="51">
        <v>142879</v>
      </c>
      <c r="H18" s="51">
        <v>148613</v>
      </c>
      <c r="I18" s="51">
        <v>162706</v>
      </c>
      <c r="J18" s="52">
        <f t="shared" si="0"/>
        <v>0.26127704436399718</v>
      </c>
    </row>
    <row r="19" spans="2:10" x14ac:dyDescent="0.4">
      <c r="B19" s="50">
        <v>16</v>
      </c>
      <c r="C19" s="50" t="s">
        <v>103</v>
      </c>
      <c r="D19" s="51">
        <v>120319</v>
      </c>
      <c r="E19" s="51">
        <v>131588</v>
      </c>
      <c r="F19" s="51">
        <v>141052</v>
      </c>
      <c r="G19" s="51">
        <v>135744</v>
      </c>
      <c r="H19" s="51">
        <v>141620</v>
      </c>
      <c r="I19" s="51">
        <v>152970</v>
      </c>
      <c r="J19" s="52">
        <f t="shared" si="0"/>
        <v>0.27137027402155933</v>
      </c>
    </row>
    <row r="20" spans="2:10" x14ac:dyDescent="0.4">
      <c r="B20" s="50">
        <v>17</v>
      </c>
      <c r="C20" s="50" t="s">
        <v>104</v>
      </c>
      <c r="D20" s="51">
        <v>133509</v>
      </c>
      <c r="E20" s="51">
        <v>146676</v>
      </c>
      <c r="F20" s="51">
        <v>152711</v>
      </c>
      <c r="G20" s="51">
        <v>146141</v>
      </c>
      <c r="H20" s="51">
        <v>151605</v>
      </c>
      <c r="I20" s="51">
        <v>164332</v>
      </c>
      <c r="J20" s="52">
        <f t="shared" si="0"/>
        <v>0.23086833097394183</v>
      </c>
    </row>
    <row r="21" spans="2:10" x14ac:dyDescent="0.4">
      <c r="B21" s="50">
        <v>18</v>
      </c>
      <c r="C21" s="50" t="s">
        <v>105</v>
      </c>
      <c r="D21" s="51">
        <v>123540</v>
      </c>
      <c r="E21" s="51">
        <v>133911</v>
      </c>
      <c r="F21" s="51">
        <v>141701</v>
      </c>
      <c r="G21" s="51">
        <v>136312</v>
      </c>
      <c r="H21" s="51">
        <v>140726</v>
      </c>
      <c r="I21" s="51">
        <v>152943</v>
      </c>
      <c r="J21" s="52">
        <f t="shared" si="0"/>
        <v>0.23800388538125303</v>
      </c>
    </row>
    <row r="22" spans="2:10" x14ac:dyDescent="0.4">
      <c r="B22" s="50">
        <v>19</v>
      </c>
      <c r="C22" s="50" t="s">
        <v>106</v>
      </c>
      <c r="D22" s="51">
        <v>120848</v>
      </c>
      <c r="E22" s="51">
        <v>132642</v>
      </c>
      <c r="F22" s="51">
        <v>141039</v>
      </c>
      <c r="G22" s="51">
        <v>137370</v>
      </c>
      <c r="H22" s="51">
        <v>144091</v>
      </c>
      <c r="I22" s="51">
        <v>154712</v>
      </c>
      <c r="J22" s="52">
        <f t="shared" si="0"/>
        <v>0.28021978021978022</v>
      </c>
    </row>
    <row r="23" spans="2:10" x14ac:dyDescent="0.4">
      <c r="B23" s="50">
        <v>20</v>
      </c>
      <c r="C23" s="50" t="s">
        <v>107</v>
      </c>
      <c r="D23" s="51">
        <v>131318</v>
      </c>
      <c r="E23" s="51">
        <v>143373</v>
      </c>
      <c r="F23" s="51">
        <v>151306</v>
      </c>
      <c r="G23" s="51">
        <v>145775</v>
      </c>
      <c r="H23" s="51">
        <v>150356</v>
      </c>
      <c r="I23" s="51">
        <v>164019</v>
      </c>
      <c r="J23" s="52">
        <f t="shared" si="0"/>
        <v>0.24902145935819919</v>
      </c>
    </row>
    <row r="24" spans="2:10" x14ac:dyDescent="0.4">
      <c r="B24" s="50">
        <v>21</v>
      </c>
      <c r="C24" s="50" t="s">
        <v>108</v>
      </c>
      <c r="D24" s="51">
        <v>146556</v>
      </c>
      <c r="E24" s="51">
        <v>159409</v>
      </c>
      <c r="F24" s="51">
        <v>166967</v>
      </c>
      <c r="G24" s="51">
        <v>160169</v>
      </c>
      <c r="H24" s="51">
        <v>164933</v>
      </c>
      <c r="I24" s="51">
        <v>179898</v>
      </c>
      <c r="J24" s="52">
        <f t="shared" si="0"/>
        <v>0.22750347989846884</v>
      </c>
    </row>
    <row r="25" spans="2:10" x14ac:dyDescent="0.4">
      <c r="B25" s="50">
        <v>22</v>
      </c>
      <c r="C25" s="50" t="s">
        <v>109</v>
      </c>
      <c r="D25" s="51">
        <v>129522</v>
      </c>
      <c r="E25" s="51">
        <v>140795</v>
      </c>
      <c r="F25" s="51">
        <v>149390</v>
      </c>
      <c r="G25" s="51">
        <v>143643</v>
      </c>
      <c r="H25" s="51">
        <v>149063</v>
      </c>
      <c r="I25" s="51">
        <v>162740</v>
      </c>
      <c r="J25" s="52">
        <f t="shared" si="0"/>
        <v>0.25646608298204165</v>
      </c>
    </row>
    <row r="26" spans="2:10" x14ac:dyDescent="0.4">
      <c r="B26" s="50">
        <v>23</v>
      </c>
      <c r="C26" s="50" t="s">
        <v>110</v>
      </c>
      <c r="D26" s="51">
        <v>127871</v>
      </c>
      <c r="E26" s="51">
        <v>138864</v>
      </c>
      <c r="F26" s="51">
        <v>146838</v>
      </c>
      <c r="G26" s="51">
        <v>142152</v>
      </c>
      <c r="H26" s="51">
        <v>148146</v>
      </c>
      <c r="I26" s="51">
        <v>161269</v>
      </c>
      <c r="J26" s="52">
        <f t="shared" si="0"/>
        <v>0.26118510060920774</v>
      </c>
    </row>
    <row r="27" spans="2:10" x14ac:dyDescent="0.4">
      <c r="B27" s="50">
        <v>24</v>
      </c>
      <c r="C27" s="50" t="s">
        <v>111</v>
      </c>
      <c r="D27" s="51">
        <v>125597</v>
      </c>
      <c r="E27" s="51">
        <v>136721</v>
      </c>
      <c r="F27" s="51">
        <v>144875</v>
      </c>
      <c r="G27" s="51">
        <v>139209</v>
      </c>
      <c r="H27" s="51">
        <v>143567</v>
      </c>
      <c r="I27" s="51">
        <v>154829</v>
      </c>
      <c r="J27" s="52">
        <f t="shared" si="0"/>
        <v>0.23274441268501636</v>
      </c>
    </row>
    <row r="28" spans="2:10" x14ac:dyDescent="0.4">
      <c r="B28" s="50">
        <v>25</v>
      </c>
      <c r="C28" s="50" t="s">
        <v>112</v>
      </c>
      <c r="D28" s="51">
        <v>136741</v>
      </c>
      <c r="E28" s="51">
        <v>149143</v>
      </c>
      <c r="F28" s="51">
        <v>156444</v>
      </c>
      <c r="G28" s="51">
        <v>150996</v>
      </c>
      <c r="H28" s="51">
        <v>155456</v>
      </c>
      <c r="I28" s="51">
        <v>167955</v>
      </c>
      <c r="J28" s="52">
        <f t="shared" si="0"/>
        <v>0.22827096481669726</v>
      </c>
    </row>
    <row r="29" spans="2:10" x14ac:dyDescent="0.4">
      <c r="B29" s="50">
        <v>26</v>
      </c>
      <c r="C29" s="50" t="s">
        <v>113</v>
      </c>
      <c r="D29" s="51">
        <v>124536</v>
      </c>
      <c r="E29" s="51">
        <v>136972</v>
      </c>
      <c r="F29" s="51">
        <v>147952</v>
      </c>
      <c r="G29" s="51">
        <v>142676</v>
      </c>
      <c r="H29" s="51">
        <v>147207</v>
      </c>
      <c r="I29" s="51">
        <v>160409</v>
      </c>
      <c r="J29" s="52">
        <f t="shared" si="0"/>
        <v>0.28805325367765144</v>
      </c>
    </row>
    <row r="30" spans="2:10" x14ac:dyDescent="0.4">
      <c r="B30" s="50">
        <v>27</v>
      </c>
      <c r="C30" s="50" t="s">
        <v>114</v>
      </c>
      <c r="D30" s="51">
        <v>124257</v>
      </c>
      <c r="E30" s="51">
        <v>133563</v>
      </c>
      <c r="F30" s="51">
        <v>143095</v>
      </c>
      <c r="G30" s="51">
        <v>138026</v>
      </c>
      <c r="H30" s="51">
        <v>143928</v>
      </c>
      <c r="I30" s="51">
        <v>156779</v>
      </c>
      <c r="J30" s="52">
        <f t="shared" si="0"/>
        <v>0.26173173342346912</v>
      </c>
    </row>
    <row r="31" spans="2:10" x14ac:dyDescent="0.4">
      <c r="B31" s="50">
        <v>28</v>
      </c>
      <c r="C31" s="50" t="s">
        <v>115</v>
      </c>
      <c r="D31" s="51">
        <v>127451</v>
      </c>
      <c r="E31" s="51">
        <v>139690</v>
      </c>
      <c r="F31" s="51">
        <v>146957</v>
      </c>
      <c r="G31" s="51">
        <v>141908</v>
      </c>
      <c r="H31" s="51">
        <v>146624</v>
      </c>
      <c r="I31" s="51">
        <v>160810</v>
      </c>
      <c r="J31" s="52">
        <f t="shared" si="0"/>
        <v>0.26173980588618373</v>
      </c>
    </row>
    <row r="32" spans="2:10" x14ac:dyDescent="0.4">
      <c r="B32" s="50">
        <v>29</v>
      </c>
      <c r="C32" s="50" t="s">
        <v>116</v>
      </c>
      <c r="D32" s="51">
        <v>112417</v>
      </c>
      <c r="E32" s="51">
        <v>120750</v>
      </c>
      <c r="F32" s="51">
        <v>126582</v>
      </c>
      <c r="G32" s="51">
        <v>120938</v>
      </c>
      <c r="H32" s="51">
        <v>124804</v>
      </c>
      <c r="I32" s="51">
        <v>136005</v>
      </c>
      <c r="J32" s="52">
        <f t="shared" si="0"/>
        <v>0.20982591600914452</v>
      </c>
    </row>
    <row r="33" spans="2:10" x14ac:dyDescent="0.4">
      <c r="B33" s="50">
        <v>30</v>
      </c>
      <c r="C33" s="50" t="s">
        <v>117</v>
      </c>
      <c r="D33" s="51">
        <v>128693</v>
      </c>
      <c r="E33" s="51">
        <v>140153</v>
      </c>
      <c r="F33" s="51">
        <v>148828</v>
      </c>
      <c r="G33" s="51">
        <v>143224</v>
      </c>
      <c r="H33" s="51">
        <v>148742</v>
      </c>
      <c r="I33" s="51">
        <v>162834</v>
      </c>
      <c r="J33" s="52">
        <f t="shared" si="0"/>
        <v>0.26529026442774667</v>
      </c>
    </row>
    <row r="34" spans="2:10" x14ac:dyDescent="0.4">
      <c r="B34" s="50">
        <v>31</v>
      </c>
      <c r="C34" s="50" t="s">
        <v>118</v>
      </c>
      <c r="D34" s="51">
        <v>138502</v>
      </c>
      <c r="E34" s="51">
        <v>151865</v>
      </c>
      <c r="F34" s="51">
        <v>160322</v>
      </c>
      <c r="G34" s="51">
        <v>154301</v>
      </c>
      <c r="H34" s="51">
        <v>159854</v>
      </c>
      <c r="I34" s="51">
        <v>172858</v>
      </c>
      <c r="J34" s="52">
        <f t="shared" si="0"/>
        <v>0.24805417972303648</v>
      </c>
    </row>
    <row r="35" spans="2:10" x14ac:dyDescent="0.4">
      <c r="B35" s="50">
        <v>32</v>
      </c>
      <c r="C35" s="50" t="s">
        <v>119</v>
      </c>
      <c r="D35" s="51">
        <v>144218</v>
      </c>
      <c r="E35" s="51">
        <v>155935</v>
      </c>
      <c r="F35" s="51">
        <v>161982</v>
      </c>
      <c r="G35" s="51">
        <v>155012</v>
      </c>
      <c r="H35" s="51">
        <v>160338</v>
      </c>
      <c r="I35" s="51">
        <v>172707</v>
      </c>
      <c r="J35" s="52">
        <f t="shared" si="0"/>
        <v>0.19754122231621574</v>
      </c>
    </row>
    <row r="36" spans="2:10" x14ac:dyDescent="0.4">
      <c r="B36" s="50">
        <v>33</v>
      </c>
      <c r="C36" s="50" t="s">
        <v>120</v>
      </c>
      <c r="D36" s="51">
        <v>151423</v>
      </c>
      <c r="E36" s="51">
        <v>164273</v>
      </c>
      <c r="F36" s="51">
        <v>170177</v>
      </c>
      <c r="G36" s="51">
        <v>160264</v>
      </c>
      <c r="H36" s="51">
        <v>164947</v>
      </c>
      <c r="I36" s="51">
        <v>171937</v>
      </c>
      <c r="J36" s="52">
        <f t="shared" si="0"/>
        <v>0.1354747957707878</v>
      </c>
    </row>
    <row r="37" spans="2:10" x14ac:dyDescent="0.4">
      <c r="B37" s="50">
        <v>34</v>
      </c>
      <c r="C37" s="50" t="s">
        <v>121</v>
      </c>
      <c r="D37" s="51">
        <v>130622</v>
      </c>
      <c r="E37" s="51">
        <v>141513</v>
      </c>
      <c r="F37" s="51">
        <v>147430</v>
      </c>
      <c r="G37" s="51">
        <v>144633</v>
      </c>
      <c r="H37" s="51">
        <v>150316</v>
      </c>
      <c r="I37" s="51">
        <v>161174</v>
      </c>
      <c r="J37" s="52">
        <f t="shared" si="0"/>
        <v>0.23389628087152242</v>
      </c>
    </row>
    <row r="38" spans="2:10" x14ac:dyDescent="0.4">
      <c r="B38" s="50">
        <v>35</v>
      </c>
      <c r="C38" s="50" t="s">
        <v>122</v>
      </c>
      <c r="D38" s="51">
        <v>124374</v>
      </c>
      <c r="E38" s="51">
        <v>134869</v>
      </c>
      <c r="F38" s="51">
        <v>142988</v>
      </c>
      <c r="G38" s="51">
        <v>138682</v>
      </c>
      <c r="H38" s="51">
        <v>142938</v>
      </c>
      <c r="I38" s="51">
        <v>152898</v>
      </c>
      <c r="J38" s="52">
        <f t="shared" si="0"/>
        <v>0.22934053741135607</v>
      </c>
    </row>
    <row r="39" spans="2:10" x14ac:dyDescent="0.4">
      <c r="B39" s="50">
        <v>36</v>
      </c>
      <c r="C39" s="50" t="s">
        <v>123</v>
      </c>
      <c r="D39" s="51">
        <v>135888</v>
      </c>
      <c r="E39" s="51">
        <v>148633</v>
      </c>
      <c r="F39" s="51">
        <v>152826</v>
      </c>
      <c r="G39" s="51">
        <v>149002</v>
      </c>
      <c r="H39" s="51">
        <v>152776</v>
      </c>
      <c r="I39" s="51">
        <v>165452</v>
      </c>
      <c r="J39" s="52">
        <f t="shared" si="0"/>
        <v>0.21756152125279643</v>
      </c>
    </row>
    <row r="40" spans="2:10" x14ac:dyDescent="0.4">
      <c r="B40" s="50">
        <v>37</v>
      </c>
      <c r="C40" s="50" t="s">
        <v>124</v>
      </c>
      <c r="D40" s="51">
        <v>125529</v>
      </c>
      <c r="E40" s="51">
        <v>134414</v>
      </c>
      <c r="F40" s="51">
        <v>141190</v>
      </c>
      <c r="G40" s="51">
        <v>137963</v>
      </c>
      <c r="H40" s="51">
        <v>142577</v>
      </c>
      <c r="I40" s="51">
        <v>156199</v>
      </c>
      <c r="J40" s="52">
        <f t="shared" si="0"/>
        <v>0.24432601231587919</v>
      </c>
    </row>
    <row r="41" spans="2:10" x14ac:dyDescent="0.4">
      <c r="B41" s="50">
        <v>38</v>
      </c>
      <c r="C41" s="50" t="s">
        <v>125</v>
      </c>
      <c r="D41" s="51">
        <v>123253</v>
      </c>
      <c r="E41" s="51">
        <v>133971</v>
      </c>
      <c r="F41" s="51">
        <v>141704</v>
      </c>
      <c r="G41" s="51">
        <v>136657</v>
      </c>
      <c r="H41" s="51">
        <v>142715</v>
      </c>
      <c r="I41" s="51">
        <v>155038</v>
      </c>
      <c r="J41" s="52">
        <f t="shared" si="0"/>
        <v>0.25788418943149455</v>
      </c>
    </row>
    <row r="42" spans="2:10" x14ac:dyDescent="0.4">
      <c r="B42" s="50">
        <v>39</v>
      </c>
      <c r="C42" s="50" t="s">
        <v>126</v>
      </c>
      <c r="D42" s="51">
        <v>133056</v>
      </c>
      <c r="E42" s="51">
        <v>142329</v>
      </c>
      <c r="F42" s="51">
        <v>151170</v>
      </c>
      <c r="G42" s="51">
        <v>144759</v>
      </c>
      <c r="H42" s="51">
        <v>149414</v>
      </c>
      <c r="I42" s="51">
        <v>158474</v>
      </c>
      <c r="J42" s="52">
        <f t="shared" si="0"/>
        <v>0.19103234728234728</v>
      </c>
    </row>
    <row r="43" spans="2:10" x14ac:dyDescent="0.4">
      <c r="B43" s="50">
        <v>40</v>
      </c>
      <c r="C43" s="50" t="s">
        <v>9</v>
      </c>
      <c r="D43" s="51">
        <v>138901</v>
      </c>
      <c r="E43" s="51">
        <v>150793</v>
      </c>
      <c r="F43" s="51">
        <v>159380</v>
      </c>
      <c r="G43" s="51">
        <v>153869</v>
      </c>
      <c r="H43" s="51">
        <v>160833</v>
      </c>
      <c r="I43" s="51">
        <v>169728</v>
      </c>
      <c r="J43" s="52">
        <f t="shared" si="0"/>
        <v>0.22193504726387858</v>
      </c>
    </row>
    <row r="44" spans="2:10" x14ac:dyDescent="0.4">
      <c r="B44" s="50">
        <v>41</v>
      </c>
      <c r="C44" s="50" t="s">
        <v>127</v>
      </c>
      <c r="D44" s="51">
        <v>139046</v>
      </c>
      <c r="E44" s="51">
        <v>150115</v>
      </c>
      <c r="F44" s="51">
        <v>156574</v>
      </c>
      <c r="G44" s="51">
        <v>150258</v>
      </c>
      <c r="H44" s="51">
        <v>153090</v>
      </c>
      <c r="I44" s="51">
        <v>162903</v>
      </c>
      <c r="J44" s="52">
        <f t="shared" si="0"/>
        <v>0.17157631287487593</v>
      </c>
    </row>
    <row r="45" spans="2:10" x14ac:dyDescent="0.4">
      <c r="B45" s="50">
        <v>42</v>
      </c>
      <c r="C45" s="50" t="s">
        <v>128</v>
      </c>
      <c r="D45" s="51">
        <v>141467</v>
      </c>
      <c r="E45" s="51">
        <v>153204</v>
      </c>
      <c r="F45" s="51">
        <v>160752</v>
      </c>
      <c r="G45" s="51">
        <v>156307</v>
      </c>
      <c r="H45" s="51">
        <v>160614</v>
      </c>
      <c r="I45" s="51">
        <v>170737</v>
      </c>
      <c r="J45" s="52">
        <f t="shared" si="0"/>
        <v>0.2069033767592442</v>
      </c>
    </row>
    <row r="46" spans="2:10" x14ac:dyDescent="0.4">
      <c r="B46" s="50">
        <v>43</v>
      </c>
      <c r="C46" s="50" t="s">
        <v>129</v>
      </c>
      <c r="D46" s="51">
        <v>137901</v>
      </c>
      <c r="E46" s="51">
        <v>149495</v>
      </c>
      <c r="F46" s="51">
        <v>158617</v>
      </c>
      <c r="G46" s="51">
        <v>152847</v>
      </c>
      <c r="H46" s="51">
        <v>158376</v>
      </c>
      <c r="I46" s="51">
        <v>172371</v>
      </c>
      <c r="J46" s="52">
        <f t="shared" si="0"/>
        <v>0.2499619292100855</v>
      </c>
    </row>
    <row r="47" spans="2:10" x14ac:dyDescent="0.4">
      <c r="C47" s="283" t="s">
        <v>270</v>
      </c>
      <c r="D47" s="284"/>
      <c r="E47" s="284"/>
      <c r="F47" s="284"/>
      <c r="G47" s="284"/>
      <c r="H47" s="284"/>
      <c r="I47" s="284"/>
      <c r="J47" s="284"/>
    </row>
  </sheetData>
  <mergeCells count="4">
    <mergeCell ref="B1:I1"/>
    <mergeCell ref="B2:C2"/>
    <mergeCell ref="B3:C3"/>
    <mergeCell ref="C47:J47"/>
  </mergeCells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CDFF-9542-4932-AE68-A2AD3CA3AC01}">
  <dimension ref="B1:V226"/>
  <sheetViews>
    <sheetView topLeftCell="B1" workbookViewId="0">
      <pane xSplit="3" ySplit="11" topLeftCell="E66" activePane="bottomRight" state="frozen"/>
      <selection activeCell="B1" sqref="B1"/>
      <selection pane="topRight" activeCell="D1" sqref="D1"/>
      <selection pane="bottomLeft" activeCell="B12" sqref="B12"/>
      <selection pane="bottomRight" activeCell="C2" sqref="C2"/>
    </sheetView>
    <sheetView topLeftCell="A4" workbookViewId="1">
      <pane xSplit="4" ySplit="8" topLeftCell="E213" activePane="bottomRight" state="frozen"/>
      <selection activeCell="A4" sqref="A4"/>
      <selection pane="topRight" activeCell="D4" sqref="D4"/>
      <selection pane="bottomLeft" activeCell="A12" sqref="A12"/>
      <selection pane="bottomRight" activeCell="E5" sqref="E5:G5"/>
    </sheetView>
  </sheetViews>
  <sheetFormatPr defaultRowHeight="18.75" x14ac:dyDescent="0.4"/>
  <cols>
    <col min="2" max="2" width="5.5" customWidth="1"/>
    <col min="4" max="4" width="8.625" customWidth="1"/>
    <col min="5" max="6" width="8.125" customWidth="1"/>
    <col min="7" max="7" width="7.875" customWidth="1"/>
  </cols>
  <sheetData>
    <row r="1" spans="2:22" ht="37.5" customHeight="1" x14ac:dyDescent="0.4">
      <c r="B1" s="311" t="s">
        <v>280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</row>
    <row r="2" spans="2:22" x14ac:dyDescent="0.4">
      <c r="B2" s="53"/>
      <c r="C2" s="55"/>
      <c r="D2" s="55"/>
      <c r="E2" s="56" t="s">
        <v>140</v>
      </c>
      <c r="F2" s="56"/>
      <c r="G2" s="56"/>
      <c r="H2" s="56"/>
      <c r="I2" s="56"/>
      <c r="J2" s="56"/>
      <c r="K2" s="56"/>
      <c r="L2" s="56"/>
      <c r="M2" s="56"/>
      <c r="N2" s="56"/>
      <c r="O2" s="57"/>
      <c r="P2" s="57"/>
      <c r="Q2" s="54"/>
      <c r="R2" s="53"/>
      <c r="S2" s="53"/>
      <c r="T2" s="53"/>
      <c r="U2" s="53"/>
      <c r="V2" s="53"/>
    </row>
    <row r="3" spans="2:22" x14ac:dyDescent="0.4">
      <c r="B3" s="53"/>
      <c r="C3" s="55"/>
      <c r="D3" s="55"/>
      <c r="E3" s="56" t="s">
        <v>141</v>
      </c>
      <c r="F3" s="56"/>
      <c r="G3" s="56"/>
      <c r="H3" s="56"/>
      <c r="I3" s="56"/>
      <c r="J3" s="56"/>
      <c r="K3" s="56"/>
      <c r="L3" s="56"/>
      <c r="M3" s="56"/>
      <c r="N3" s="58"/>
      <c r="O3" s="57"/>
      <c r="P3" s="57"/>
      <c r="Q3" s="54"/>
      <c r="R3" s="53"/>
      <c r="S3" s="53"/>
      <c r="T3" s="53"/>
      <c r="U3" s="53"/>
      <c r="V3" s="53"/>
    </row>
    <row r="4" spans="2:22" ht="19.5" thickBot="1" x14ac:dyDescent="0.45">
      <c r="B4" s="53"/>
      <c r="C4" s="55"/>
      <c r="D4" s="55"/>
      <c r="E4" s="56" t="s">
        <v>282</v>
      </c>
      <c r="F4" s="56"/>
      <c r="G4" s="56"/>
      <c r="H4" s="56"/>
      <c r="I4" s="56"/>
      <c r="J4" s="56"/>
      <c r="K4" s="56"/>
      <c r="L4" s="56"/>
      <c r="M4" s="56"/>
      <c r="N4" s="59"/>
      <c r="O4" s="59"/>
      <c r="P4" s="59"/>
      <c r="Q4" s="59"/>
      <c r="R4" s="53"/>
      <c r="S4" s="53"/>
      <c r="T4" s="53"/>
      <c r="U4" s="53"/>
      <c r="V4" s="53"/>
    </row>
    <row r="5" spans="2:22" x14ac:dyDescent="0.4">
      <c r="B5" s="312"/>
      <c r="C5" s="313"/>
      <c r="D5" s="314"/>
      <c r="E5" s="301" t="s">
        <v>142</v>
      </c>
      <c r="F5" s="301"/>
      <c r="G5" s="301"/>
      <c r="H5" s="300" t="s">
        <v>143</v>
      </c>
      <c r="I5" s="301"/>
      <c r="J5" s="302"/>
      <c r="K5" s="300" t="s">
        <v>144</v>
      </c>
      <c r="L5" s="301"/>
      <c r="M5" s="302"/>
      <c r="N5" s="301" t="s">
        <v>145</v>
      </c>
      <c r="O5" s="301"/>
      <c r="P5" s="301"/>
      <c r="Q5" s="300" t="s">
        <v>146</v>
      </c>
      <c r="R5" s="301"/>
      <c r="S5" s="302"/>
      <c r="T5" s="301" t="s">
        <v>147</v>
      </c>
      <c r="U5" s="301"/>
      <c r="V5" s="302"/>
    </row>
    <row r="6" spans="2:22" ht="19.5" thickBot="1" x14ac:dyDescent="0.45">
      <c r="B6" s="315"/>
      <c r="C6" s="316"/>
      <c r="D6" s="317"/>
      <c r="E6" s="60" t="s">
        <v>276</v>
      </c>
      <c r="F6" s="61" t="s">
        <v>277</v>
      </c>
      <c r="G6" s="62" t="s">
        <v>278</v>
      </c>
      <c r="H6" s="63" t="s">
        <v>276</v>
      </c>
      <c r="I6" s="61" t="s">
        <v>277</v>
      </c>
      <c r="J6" s="64" t="s">
        <v>278</v>
      </c>
      <c r="K6" s="63" t="s">
        <v>276</v>
      </c>
      <c r="L6" s="61" t="s">
        <v>277</v>
      </c>
      <c r="M6" s="64" t="s">
        <v>278</v>
      </c>
      <c r="N6" s="60" t="s">
        <v>276</v>
      </c>
      <c r="O6" s="61" t="s">
        <v>277</v>
      </c>
      <c r="P6" s="62" t="s">
        <v>278</v>
      </c>
      <c r="Q6" s="63" t="s">
        <v>276</v>
      </c>
      <c r="R6" s="61" t="s">
        <v>277</v>
      </c>
      <c r="S6" s="64" t="s">
        <v>278</v>
      </c>
      <c r="T6" s="60" t="s">
        <v>276</v>
      </c>
      <c r="U6" s="61" t="s">
        <v>277</v>
      </c>
      <c r="V6" s="64" t="s">
        <v>278</v>
      </c>
    </row>
    <row r="7" spans="2:22" x14ac:dyDescent="0.4">
      <c r="B7" s="303" t="s">
        <v>148</v>
      </c>
      <c r="C7" s="304"/>
      <c r="D7" s="65">
        <v>2019</v>
      </c>
      <c r="E7" s="66">
        <v>70544</v>
      </c>
      <c r="F7" s="67">
        <v>35886</v>
      </c>
      <c r="G7" s="68">
        <v>53315</v>
      </c>
      <c r="H7" s="69">
        <v>141435</v>
      </c>
      <c r="I7" s="67">
        <v>78953</v>
      </c>
      <c r="J7" s="70">
        <v>112387</v>
      </c>
      <c r="K7" s="69">
        <v>210635</v>
      </c>
      <c r="L7" s="67">
        <v>171139</v>
      </c>
      <c r="M7" s="70">
        <v>181587</v>
      </c>
      <c r="N7" s="66">
        <v>350578</v>
      </c>
      <c r="O7" s="67">
        <v>251363</v>
      </c>
      <c r="P7" s="68">
        <v>304102</v>
      </c>
      <c r="Q7" s="69">
        <v>419778</v>
      </c>
      <c r="R7" s="67">
        <v>307663</v>
      </c>
      <c r="S7" s="70">
        <v>408845</v>
      </c>
      <c r="T7" s="66">
        <v>605341</v>
      </c>
      <c r="U7" s="67">
        <v>420263</v>
      </c>
      <c r="V7" s="70">
        <v>547245</v>
      </c>
    </row>
    <row r="8" spans="2:22" x14ac:dyDescent="0.4">
      <c r="B8" s="305"/>
      <c r="C8" s="306"/>
      <c r="D8" s="71">
        <v>2020</v>
      </c>
      <c r="E8" s="72">
        <v>74583</v>
      </c>
      <c r="F8" s="73">
        <v>37922</v>
      </c>
      <c r="G8" s="74">
        <v>56252</v>
      </c>
      <c r="H8" s="75">
        <v>148785</v>
      </c>
      <c r="I8" s="73">
        <v>83161</v>
      </c>
      <c r="J8" s="76">
        <v>118234</v>
      </c>
      <c r="K8" s="75">
        <v>220785</v>
      </c>
      <c r="L8" s="73">
        <v>179783</v>
      </c>
      <c r="M8" s="76">
        <v>190234</v>
      </c>
      <c r="N8" s="72">
        <v>367368</v>
      </c>
      <c r="O8" s="73">
        <v>263764</v>
      </c>
      <c r="P8" s="74">
        <v>318486</v>
      </c>
      <c r="Q8" s="75">
        <v>439368</v>
      </c>
      <c r="R8" s="73">
        <v>322464</v>
      </c>
      <c r="S8" s="76">
        <v>427988</v>
      </c>
      <c r="T8" s="72">
        <v>633090</v>
      </c>
      <c r="U8" s="73">
        <v>439864</v>
      </c>
      <c r="V8" s="76">
        <v>574988</v>
      </c>
    </row>
    <row r="9" spans="2:22" x14ac:dyDescent="0.4">
      <c r="B9" s="305"/>
      <c r="C9" s="306"/>
      <c r="D9" s="71">
        <v>2021</v>
      </c>
      <c r="E9" s="72">
        <v>71683</v>
      </c>
      <c r="F9" s="73">
        <v>36590</v>
      </c>
      <c r="G9" s="74">
        <v>54137</v>
      </c>
      <c r="H9" s="75">
        <v>129202</v>
      </c>
      <c r="I9" s="73">
        <v>68971</v>
      </c>
      <c r="J9" s="76">
        <v>99958</v>
      </c>
      <c r="K9" s="75">
        <v>198702</v>
      </c>
      <c r="L9" s="73">
        <v>126021</v>
      </c>
      <c r="M9" s="76">
        <v>169458</v>
      </c>
      <c r="N9" s="72">
        <v>268202</v>
      </c>
      <c r="O9" s="73">
        <v>244054</v>
      </c>
      <c r="P9" s="74">
        <v>293094</v>
      </c>
      <c r="Q9" s="75">
        <v>409384</v>
      </c>
      <c r="R9" s="73">
        <v>301104</v>
      </c>
      <c r="S9" s="76">
        <v>398685</v>
      </c>
      <c r="T9" s="72">
        <v>596173</v>
      </c>
      <c r="U9" s="73">
        <v>415204</v>
      </c>
      <c r="V9" s="76">
        <v>537685</v>
      </c>
    </row>
    <row r="10" spans="2:22" x14ac:dyDescent="0.4">
      <c r="B10" s="305"/>
      <c r="C10" s="306"/>
      <c r="D10" s="186">
        <v>2022</v>
      </c>
      <c r="E10" s="187">
        <v>73001</v>
      </c>
      <c r="F10" s="188">
        <v>37250</v>
      </c>
      <c r="G10" s="189">
        <v>55125</v>
      </c>
      <c r="H10" s="190">
        <v>131364</v>
      </c>
      <c r="I10" s="188">
        <v>70042</v>
      </c>
      <c r="J10" s="191">
        <v>104051</v>
      </c>
      <c r="K10" s="190">
        <v>200614</v>
      </c>
      <c r="L10" s="188">
        <v>126892</v>
      </c>
      <c r="M10" s="191">
        <v>170821</v>
      </c>
      <c r="N10" s="187">
        <v>269864</v>
      </c>
      <c r="O10" s="188">
        <v>245824</v>
      </c>
      <c r="P10" s="189">
        <v>295196</v>
      </c>
      <c r="Q10" s="190">
        <v>412115</v>
      </c>
      <c r="R10" s="188">
        <v>302674</v>
      </c>
      <c r="S10" s="191">
        <v>401196</v>
      </c>
      <c r="T10" s="187">
        <v>599282</v>
      </c>
      <c r="U10" s="188">
        <v>416374</v>
      </c>
      <c r="V10" s="191">
        <v>539696</v>
      </c>
    </row>
    <row r="11" spans="2:22" ht="19.5" thickBot="1" x14ac:dyDescent="0.45">
      <c r="B11" s="307"/>
      <c r="C11" s="308"/>
      <c r="D11" s="192">
        <v>2023</v>
      </c>
      <c r="E11" s="193">
        <v>78190</v>
      </c>
      <c r="F11" s="194">
        <v>39870</v>
      </c>
      <c r="G11" s="195">
        <v>59030</v>
      </c>
      <c r="H11" s="196">
        <v>155408</v>
      </c>
      <c r="I11" s="194">
        <v>87105</v>
      </c>
      <c r="J11" s="197">
        <v>123475</v>
      </c>
      <c r="K11" s="196">
        <v>229208</v>
      </c>
      <c r="L11" s="194">
        <v>147855</v>
      </c>
      <c r="M11" s="197">
        <v>197275</v>
      </c>
      <c r="N11" s="193">
        <v>303008</v>
      </c>
      <c r="O11" s="194">
        <v>275055</v>
      </c>
      <c r="P11" s="195">
        <v>330105</v>
      </c>
      <c r="Q11" s="196">
        <v>454998</v>
      </c>
      <c r="R11" s="194">
        <v>335805</v>
      </c>
      <c r="S11" s="197">
        <v>443258</v>
      </c>
      <c r="T11" s="193">
        <v>654724</v>
      </c>
      <c r="U11" s="194">
        <v>457305</v>
      </c>
      <c r="V11" s="197">
        <v>590858</v>
      </c>
    </row>
    <row r="12" spans="2:22" x14ac:dyDescent="0.4">
      <c r="B12" s="286">
        <v>1</v>
      </c>
      <c r="C12" s="289" t="s">
        <v>279</v>
      </c>
      <c r="D12" s="77">
        <v>2019</v>
      </c>
      <c r="E12" s="78">
        <v>56839</v>
      </c>
      <c r="F12" s="79">
        <v>30099</v>
      </c>
      <c r="G12" s="80">
        <v>44375</v>
      </c>
      <c r="H12" s="81">
        <v>117658</v>
      </c>
      <c r="I12" s="79">
        <v>68529</v>
      </c>
      <c r="J12" s="82">
        <v>96882</v>
      </c>
      <c r="K12" s="81">
        <v>185058</v>
      </c>
      <c r="L12" s="79">
        <v>152630</v>
      </c>
      <c r="M12" s="82">
        <v>164282</v>
      </c>
      <c r="N12" s="78">
        <v>309301</v>
      </c>
      <c r="O12" s="79">
        <v>226700</v>
      </c>
      <c r="P12" s="80">
        <v>276060</v>
      </c>
      <c r="Q12" s="81">
        <v>376701</v>
      </c>
      <c r="R12" s="79">
        <v>280700</v>
      </c>
      <c r="S12" s="82">
        <v>373051</v>
      </c>
      <c r="T12" s="78">
        <v>549404</v>
      </c>
      <c r="U12" s="79">
        <v>388700</v>
      </c>
      <c r="V12" s="82">
        <v>507851</v>
      </c>
    </row>
    <row r="13" spans="2:22" x14ac:dyDescent="0.4">
      <c r="B13" s="286"/>
      <c r="C13" s="289"/>
      <c r="D13" s="83">
        <v>2020</v>
      </c>
      <c r="E13" s="84">
        <v>60234</v>
      </c>
      <c r="F13" s="85">
        <v>31325</v>
      </c>
      <c r="G13" s="86">
        <v>46443</v>
      </c>
      <c r="H13" s="87">
        <v>123280</v>
      </c>
      <c r="I13" s="85">
        <v>70640</v>
      </c>
      <c r="J13" s="88">
        <v>100293</v>
      </c>
      <c r="K13" s="87">
        <v>190580</v>
      </c>
      <c r="L13" s="85">
        <v>156165</v>
      </c>
      <c r="M13" s="88">
        <v>167593</v>
      </c>
      <c r="N13" s="84">
        <v>318114</v>
      </c>
      <c r="O13" s="85">
        <v>231254</v>
      </c>
      <c r="P13" s="86">
        <v>281336</v>
      </c>
      <c r="Q13" s="87">
        <v>385414</v>
      </c>
      <c r="R13" s="85">
        <v>285454</v>
      </c>
      <c r="S13" s="88">
        <v>379607</v>
      </c>
      <c r="T13" s="84">
        <v>560182</v>
      </c>
      <c r="U13" s="85">
        <v>393854</v>
      </c>
      <c r="V13" s="88">
        <v>514207</v>
      </c>
    </row>
    <row r="14" spans="2:22" x14ac:dyDescent="0.4">
      <c r="B14" s="286"/>
      <c r="C14" s="289"/>
      <c r="D14" s="89">
        <v>2021</v>
      </c>
      <c r="E14" s="90">
        <v>61404</v>
      </c>
      <c r="F14" s="91">
        <v>31540</v>
      </c>
      <c r="G14" s="92">
        <v>46848</v>
      </c>
      <c r="H14" s="93">
        <v>111955</v>
      </c>
      <c r="I14" s="91">
        <v>60355</v>
      </c>
      <c r="J14" s="94">
        <v>87692</v>
      </c>
      <c r="K14" s="93">
        <v>180555</v>
      </c>
      <c r="L14" s="91">
        <v>115955</v>
      </c>
      <c r="M14" s="94">
        <v>156292</v>
      </c>
      <c r="N14" s="90">
        <v>249155</v>
      </c>
      <c r="O14" s="91">
        <v>224129</v>
      </c>
      <c r="P14" s="92">
        <v>271744</v>
      </c>
      <c r="Q14" s="93">
        <v>379164</v>
      </c>
      <c r="R14" s="91">
        <v>279729</v>
      </c>
      <c r="S14" s="94">
        <v>371585</v>
      </c>
      <c r="T14" s="90">
        <v>557312</v>
      </c>
      <c r="U14" s="91">
        <v>390929</v>
      </c>
      <c r="V14" s="94">
        <v>508785</v>
      </c>
    </row>
    <row r="15" spans="2:22" x14ac:dyDescent="0.4">
      <c r="B15" s="286"/>
      <c r="C15" s="289"/>
      <c r="D15" s="83">
        <v>2022</v>
      </c>
      <c r="E15" s="84">
        <v>65217</v>
      </c>
      <c r="F15" s="85">
        <v>33081</v>
      </c>
      <c r="G15" s="86">
        <v>49260</v>
      </c>
      <c r="H15" s="87">
        <v>118603</v>
      </c>
      <c r="I15" s="85">
        <v>63158</v>
      </c>
      <c r="J15" s="88">
        <v>92007</v>
      </c>
      <c r="K15" s="87">
        <v>189353</v>
      </c>
      <c r="L15" s="85">
        <v>120458</v>
      </c>
      <c r="M15" s="88">
        <v>162757</v>
      </c>
      <c r="N15" s="84">
        <v>260103</v>
      </c>
      <c r="O15" s="85">
        <v>232898</v>
      </c>
      <c r="P15" s="86">
        <v>282769</v>
      </c>
      <c r="Q15" s="87">
        <v>396073</v>
      </c>
      <c r="R15" s="85">
        <v>290198</v>
      </c>
      <c r="S15" s="88">
        <v>386366</v>
      </c>
      <c r="T15" s="84">
        <v>581060</v>
      </c>
      <c r="U15" s="85">
        <v>404798</v>
      </c>
      <c r="V15" s="88">
        <v>527866</v>
      </c>
    </row>
    <row r="16" spans="2:22" ht="19.5" thickBot="1" x14ac:dyDescent="0.45">
      <c r="B16" s="287"/>
      <c r="C16" s="290"/>
      <c r="D16" s="198">
        <v>2023</v>
      </c>
      <c r="E16" s="199">
        <f>'[1]国保料モデルケース '!C7</f>
        <v>73712</v>
      </c>
      <c r="F16" s="200">
        <f>'[1]国保料モデルケース '!E7</f>
        <v>37116</v>
      </c>
      <c r="G16" s="201">
        <f>'[1]国保料モデルケース '!G7</f>
        <v>55414</v>
      </c>
      <c r="H16" s="202">
        <f>'[1]国保料モデルケース '!I7</f>
        <v>133228</v>
      </c>
      <c r="I16" s="200">
        <f>'[1]国保料モデルケース '!K7</f>
        <v>70172</v>
      </c>
      <c r="J16" s="203">
        <f>'[1]国保料モデルケース '!M7</f>
        <v>102729</v>
      </c>
      <c r="K16" s="202">
        <f>'[1]国保料モデルケース '!O7</f>
        <v>207278</v>
      </c>
      <c r="L16" s="200">
        <f>'[1]国保料モデルケース '!Q7</f>
        <v>129522</v>
      </c>
      <c r="M16" s="203">
        <f>'[1]国保料モデルケース '!S7</f>
        <v>176779</v>
      </c>
      <c r="N16" s="199">
        <f>'[1]国保料モデルケース '!U7</f>
        <v>281328</v>
      </c>
      <c r="O16" s="200">
        <f>'[1]国保料モデルケース '!W7</f>
        <v>225990</v>
      </c>
      <c r="P16" s="201">
        <f>'[1]国保料モデルケース '!Y7</f>
        <v>306247</v>
      </c>
      <c r="Q16" s="202">
        <f>'[1]国保料モデルケース '!AA7</f>
        <v>429096</v>
      </c>
      <c r="R16" s="200">
        <f>'[1]国保料モデルケース '!AC7</f>
        <v>310088</v>
      </c>
      <c r="S16" s="203">
        <f>'[1]国保料モデルケース '!AE7</f>
        <v>380297</v>
      </c>
      <c r="T16" s="199">
        <f>'[1]国保料モデルケース '!AG7</f>
        <v>626346</v>
      </c>
      <c r="U16" s="200">
        <f>'[1]国保料モデルケース '!AI7</f>
        <v>428788</v>
      </c>
      <c r="V16" s="203">
        <f>'[1]国保料モデルケース '!AK7</f>
        <v>565346</v>
      </c>
    </row>
    <row r="17" spans="2:22" x14ac:dyDescent="0.4">
      <c r="B17" s="285">
        <v>2</v>
      </c>
      <c r="C17" s="288" t="s">
        <v>149</v>
      </c>
      <c r="D17" s="95">
        <v>2019</v>
      </c>
      <c r="E17" s="96">
        <v>60142</v>
      </c>
      <c r="F17" s="97">
        <v>30148</v>
      </c>
      <c r="G17" s="98">
        <v>45280</v>
      </c>
      <c r="H17" s="99">
        <v>110793</v>
      </c>
      <c r="I17" s="97">
        <v>57715</v>
      </c>
      <c r="J17" s="100">
        <v>86022</v>
      </c>
      <c r="K17" s="99">
        <v>141833</v>
      </c>
      <c r="L17" s="97">
        <v>99098</v>
      </c>
      <c r="M17" s="100">
        <v>137805</v>
      </c>
      <c r="N17" s="96">
        <v>269241</v>
      </c>
      <c r="O17" s="97">
        <v>201861</v>
      </c>
      <c r="P17" s="98">
        <v>253756</v>
      </c>
      <c r="Q17" s="99">
        <v>367465</v>
      </c>
      <c r="R17" s="97">
        <v>273744</v>
      </c>
      <c r="S17" s="100">
        <v>358024</v>
      </c>
      <c r="T17" s="96">
        <v>531568</v>
      </c>
      <c r="U17" s="97">
        <v>376944</v>
      </c>
      <c r="V17" s="100">
        <v>482024</v>
      </c>
    </row>
    <row r="18" spans="2:22" x14ac:dyDescent="0.4">
      <c r="B18" s="286"/>
      <c r="C18" s="289"/>
      <c r="D18" s="83">
        <v>2020</v>
      </c>
      <c r="E18" s="84">
        <v>63027</v>
      </c>
      <c r="F18" s="85">
        <v>31917</v>
      </c>
      <c r="G18" s="86">
        <v>47472</v>
      </c>
      <c r="H18" s="87">
        <v>119577</v>
      </c>
      <c r="I18" s="85">
        <v>64000</v>
      </c>
      <c r="J18" s="88">
        <v>93650</v>
      </c>
      <c r="K18" s="87">
        <v>162297</v>
      </c>
      <c r="L18" s="85">
        <v>82003</v>
      </c>
      <c r="M18" s="88">
        <v>150560</v>
      </c>
      <c r="N18" s="84">
        <v>292827</v>
      </c>
      <c r="O18" s="85">
        <v>174073</v>
      </c>
      <c r="P18" s="86">
        <v>276126</v>
      </c>
      <c r="Q18" s="87">
        <v>381509</v>
      </c>
      <c r="R18" s="85">
        <v>262072</v>
      </c>
      <c r="S18" s="88">
        <v>371680</v>
      </c>
      <c r="T18" s="84">
        <v>551335</v>
      </c>
      <c r="U18" s="85">
        <v>354205</v>
      </c>
      <c r="V18" s="88">
        <v>499480</v>
      </c>
    </row>
    <row r="19" spans="2:22" x14ac:dyDescent="0.4">
      <c r="B19" s="286"/>
      <c r="C19" s="289"/>
      <c r="D19" s="83">
        <v>2021</v>
      </c>
      <c r="E19" s="84">
        <v>65162</v>
      </c>
      <c r="F19" s="85">
        <v>33082</v>
      </c>
      <c r="G19" s="86">
        <v>49122</v>
      </c>
      <c r="H19" s="87">
        <v>115478</v>
      </c>
      <c r="I19" s="85">
        <v>38364</v>
      </c>
      <c r="J19" s="88">
        <v>88742</v>
      </c>
      <c r="K19" s="87">
        <v>164508</v>
      </c>
      <c r="L19" s="85">
        <v>110442</v>
      </c>
      <c r="M19" s="88">
        <v>150060</v>
      </c>
      <c r="N19" s="84">
        <v>236606</v>
      </c>
      <c r="O19" s="85">
        <v>203573</v>
      </c>
      <c r="P19" s="86">
        <v>270532</v>
      </c>
      <c r="Q19" s="87">
        <v>378509</v>
      </c>
      <c r="R19" s="85">
        <v>279533</v>
      </c>
      <c r="S19" s="88">
        <v>368488</v>
      </c>
      <c r="T19" s="84">
        <v>552361</v>
      </c>
      <c r="U19" s="85">
        <v>387333</v>
      </c>
      <c r="V19" s="88">
        <v>498888</v>
      </c>
    </row>
    <row r="20" spans="2:22" x14ac:dyDescent="0.4">
      <c r="B20" s="286"/>
      <c r="C20" s="289"/>
      <c r="D20" s="104">
        <v>2022</v>
      </c>
      <c r="E20" s="105">
        <v>68714</v>
      </c>
      <c r="F20" s="106">
        <v>34910</v>
      </c>
      <c r="G20" s="107">
        <v>51812</v>
      </c>
      <c r="H20" s="108">
        <v>122326</v>
      </c>
      <c r="I20" s="106">
        <v>41064</v>
      </c>
      <c r="J20" s="109">
        <v>94153</v>
      </c>
      <c r="K20" s="108">
        <v>177986</v>
      </c>
      <c r="L20" s="106">
        <v>120831</v>
      </c>
      <c r="M20" s="109">
        <v>162342</v>
      </c>
      <c r="N20" s="105">
        <v>257165</v>
      </c>
      <c r="O20" s="106">
        <v>210691</v>
      </c>
      <c r="P20" s="107">
        <v>280804</v>
      </c>
      <c r="Q20" s="108">
        <v>392529</v>
      </c>
      <c r="R20" s="106">
        <v>288920</v>
      </c>
      <c r="S20" s="109">
        <v>382004</v>
      </c>
      <c r="T20" s="105">
        <v>571650</v>
      </c>
      <c r="U20" s="106">
        <v>398820</v>
      </c>
      <c r="V20" s="109">
        <v>515304</v>
      </c>
    </row>
    <row r="21" spans="2:22" ht="19.5" thickBot="1" x14ac:dyDescent="0.45">
      <c r="B21" s="287"/>
      <c r="C21" s="290"/>
      <c r="D21" s="204">
        <v>2023</v>
      </c>
      <c r="E21" s="120">
        <f>'[1]国保料モデルケース '!C8</f>
        <v>76045</v>
      </c>
      <c r="F21" s="121">
        <f>'[1]国保料モデルケース '!E8</f>
        <v>38699</v>
      </c>
      <c r="G21" s="122">
        <f>'[1]国保料モデルケース '!G8</f>
        <v>57372</v>
      </c>
      <c r="H21" s="123">
        <f>'[1]国保料モデルケース '!I8</f>
        <v>136058</v>
      </c>
      <c r="I21" s="121">
        <f>'[1]国保料モデルケース '!K8</f>
        <v>72241</v>
      </c>
      <c r="J21" s="124">
        <f>'[1]国保料モデルケース '!M8</f>
        <v>104936</v>
      </c>
      <c r="K21" s="123">
        <f>'[1]国保料モデルケース '!O8</f>
        <v>202578</v>
      </c>
      <c r="L21" s="121">
        <f>'[1]国保料モデルケース '!Q8</f>
        <v>132674</v>
      </c>
      <c r="M21" s="124">
        <f>'[1]国保料モデルケース '!S8</f>
        <v>178274</v>
      </c>
      <c r="N21" s="120">
        <f>'[1]国保料モデルケース '!U8</f>
        <v>281896</v>
      </c>
      <c r="O21" s="121">
        <f>'[1]国保料モデルケース '!W8</f>
        <v>231175</v>
      </c>
      <c r="P21" s="122">
        <f>'[1]国保料モデルケース '!Y8</f>
        <v>308149</v>
      </c>
      <c r="Q21" s="123">
        <f>'[1]国保料モデルケース '!AA8</f>
        <v>430445</v>
      </c>
      <c r="R21" s="121">
        <f>'[1]国保料モデルケース '!AC8</f>
        <v>316778</v>
      </c>
      <c r="S21" s="124">
        <f>'[1]国保料モデルケース '!AE8</f>
        <v>380649</v>
      </c>
      <c r="T21" s="120">
        <f>'[1]国保料モデルケース '!AG8</f>
        <v>626148</v>
      </c>
      <c r="U21" s="121">
        <f>'[1]国保料モデルケース '!AI8</f>
        <v>436378</v>
      </c>
      <c r="V21" s="124">
        <f>'[1]国保料モデルケース '!AK8</f>
        <v>563902</v>
      </c>
    </row>
    <row r="22" spans="2:22" x14ac:dyDescent="0.4">
      <c r="B22" s="286">
        <v>3</v>
      </c>
      <c r="C22" s="295" t="s">
        <v>150</v>
      </c>
      <c r="D22" s="77">
        <v>2019</v>
      </c>
      <c r="E22" s="78">
        <v>67733</v>
      </c>
      <c r="F22" s="79">
        <v>32879</v>
      </c>
      <c r="G22" s="80">
        <v>50306</v>
      </c>
      <c r="H22" s="81">
        <v>137955</v>
      </c>
      <c r="I22" s="79">
        <v>75475</v>
      </c>
      <c r="J22" s="82">
        <v>108908</v>
      </c>
      <c r="K22" s="81">
        <v>211655</v>
      </c>
      <c r="L22" s="79">
        <v>107720</v>
      </c>
      <c r="M22" s="82">
        <v>182608</v>
      </c>
      <c r="N22" s="78">
        <v>337790</v>
      </c>
      <c r="O22" s="79">
        <v>251883</v>
      </c>
      <c r="P22" s="80">
        <v>306621</v>
      </c>
      <c r="Q22" s="81">
        <v>426797</v>
      </c>
      <c r="R22" s="79">
        <v>312683</v>
      </c>
      <c r="S22" s="82">
        <v>413865</v>
      </c>
      <c r="T22" s="78">
        <v>619361</v>
      </c>
      <c r="U22" s="79">
        <v>434283</v>
      </c>
      <c r="V22" s="82">
        <v>561265</v>
      </c>
    </row>
    <row r="23" spans="2:22" x14ac:dyDescent="0.4">
      <c r="B23" s="286"/>
      <c r="C23" s="295"/>
      <c r="D23" s="83">
        <v>2020</v>
      </c>
      <c r="E23" s="84">
        <v>71061</v>
      </c>
      <c r="F23" s="85">
        <v>35221</v>
      </c>
      <c r="G23" s="86">
        <v>53141</v>
      </c>
      <c r="H23" s="87">
        <v>143025</v>
      </c>
      <c r="I23" s="85">
        <v>78765</v>
      </c>
      <c r="J23" s="88">
        <v>113156</v>
      </c>
      <c r="K23" s="87">
        <v>215325</v>
      </c>
      <c r="L23" s="85">
        <v>137765</v>
      </c>
      <c r="M23" s="88">
        <v>185456</v>
      </c>
      <c r="N23" s="84">
        <v>358689</v>
      </c>
      <c r="O23" s="85">
        <v>231987</v>
      </c>
      <c r="P23" s="86">
        <v>310899</v>
      </c>
      <c r="Q23" s="87">
        <v>430989</v>
      </c>
      <c r="R23" s="85">
        <v>314472</v>
      </c>
      <c r="S23" s="88">
        <v>418633</v>
      </c>
      <c r="T23" s="84">
        <v>622792</v>
      </c>
      <c r="U23" s="85">
        <v>432472</v>
      </c>
      <c r="V23" s="88">
        <v>563233</v>
      </c>
    </row>
    <row r="24" spans="2:22" x14ac:dyDescent="0.4">
      <c r="B24" s="286"/>
      <c r="C24" s="295"/>
      <c r="D24" s="89">
        <v>2021</v>
      </c>
      <c r="E24" s="90">
        <v>71584</v>
      </c>
      <c r="F24" s="91">
        <v>36588</v>
      </c>
      <c r="G24" s="92">
        <v>54086</v>
      </c>
      <c r="H24" s="93">
        <v>128986</v>
      </c>
      <c r="I24" s="91">
        <v>44533</v>
      </c>
      <c r="J24" s="94">
        <v>99821</v>
      </c>
      <c r="K24" s="93">
        <v>198086</v>
      </c>
      <c r="L24" s="91">
        <v>125677</v>
      </c>
      <c r="M24" s="94">
        <v>168921</v>
      </c>
      <c r="N24" s="90">
        <v>267186</v>
      </c>
      <c r="O24" s="91">
        <v>219015</v>
      </c>
      <c r="P24" s="92">
        <v>292108</v>
      </c>
      <c r="Q24" s="93">
        <v>407872</v>
      </c>
      <c r="R24" s="91">
        <v>300159</v>
      </c>
      <c r="S24" s="94">
        <v>397269</v>
      </c>
      <c r="T24" s="90">
        <v>593800</v>
      </c>
      <c r="U24" s="91">
        <v>413659</v>
      </c>
      <c r="V24" s="94">
        <v>535469</v>
      </c>
    </row>
    <row r="25" spans="2:22" x14ac:dyDescent="0.4">
      <c r="B25" s="286"/>
      <c r="C25" s="295"/>
      <c r="D25" s="89">
        <v>2022</v>
      </c>
      <c r="E25" s="90">
        <v>72995</v>
      </c>
      <c r="F25" s="91">
        <v>37247</v>
      </c>
      <c r="G25" s="92">
        <v>55121</v>
      </c>
      <c r="H25" s="93">
        <v>131363</v>
      </c>
      <c r="I25" s="91">
        <v>45206</v>
      </c>
      <c r="J25" s="94">
        <v>101570</v>
      </c>
      <c r="K25" s="93">
        <v>200613</v>
      </c>
      <c r="L25" s="91">
        <v>126891</v>
      </c>
      <c r="M25" s="94">
        <v>170820</v>
      </c>
      <c r="N25" s="90">
        <v>269863</v>
      </c>
      <c r="O25" s="91">
        <v>220989</v>
      </c>
      <c r="P25" s="92">
        <v>295192</v>
      </c>
      <c r="Q25" s="93">
        <v>412109</v>
      </c>
      <c r="R25" s="91">
        <v>302674</v>
      </c>
      <c r="S25" s="94">
        <v>401196</v>
      </c>
      <c r="T25" s="90">
        <v>599282</v>
      </c>
      <c r="U25" s="91">
        <v>416374</v>
      </c>
      <c r="V25" s="94">
        <v>539696</v>
      </c>
    </row>
    <row r="26" spans="2:22" ht="19.5" thickBot="1" x14ac:dyDescent="0.45">
      <c r="B26" s="287"/>
      <c r="C26" s="296"/>
      <c r="D26" s="204">
        <v>2023</v>
      </c>
      <c r="E26" s="120">
        <f>'[1]国保料モデルケース '!C9</f>
        <v>78187</v>
      </c>
      <c r="F26" s="121">
        <f>'[1]国保料モデルケース '!E9</f>
        <v>39869</v>
      </c>
      <c r="G26" s="122">
        <f>'[1]国保料モデルケース '!G9</f>
        <v>59028</v>
      </c>
      <c r="H26" s="123">
        <f>'[1]国保料モデルケース '!I9</f>
        <v>140648</v>
      </c>
      <c r="I26" s="121">
        <f>'[1]国保料モデルケース '!K9</f>
        <v>48374</v>
      </c>
      <c r="J26" s="124">
        <f>'[1]国保料モデルケース '!M9</f>
        <v>108715</v>
      </c>
      <c r="K26" s="123">
        <f>'[1]国保料モデルケース '!O9</f>
        <v>214448</v>
      </c>
      <c r="L26" s="121">
        <f>'[1]国保料モデルケース '!Q9</f>
        <v>135705</v>
      </c>
      <c r="M26" s="124">
        <f>'[1]国保料モデルケース '!S9</f>
        <v>182515</v>
      </c>
      <c r="N26" s="120">
        <f>'[1]国保料モデルケース '!U9</f>
        <v>288248</v>
      </c>
      <c r="O26" s="121">
        <f>'[1]国保料モデルケース '!W9</f>
        <v>236324</v>
      </c>
      <c r="P26" s="122">
        <f>'[1]国保料モデルケース '!Y9</f>
        <v>315343</v>
      </c>
      <c r="Q26" s="123">
        <f>'[1]国保料モデルケース '!AA9</f>
        <v>440235</v>
      </c>
      <c r="R26" s="121">
        <f>'[1]国保料モデルケース '!AC9</f>
        <v>323655</v>
      </c>
      <c r="S26" s="124">
        <f>'[1]国保料モデルケース '!AE9</f>
        <v>389143</v>
      </c>
      <c r="T26" s="120">
        <f>'[1]国保料モデルケース '!AG9</f>
        <v>639964</v>
      </c>
      <c r="U26" s="121">
        <f>'[1]国保料モデルケース '!AI9</f>
        <v>445155</v>
      </c>
      <c r="V26" s="124">
        <f>'[1]国保料モデルケース '!AK9</f>
        <v>576098</v>
      </c>
    </row>
    <row r="27" spans="2:22" x14ac:dyDescent="0.4">
      <c r="B27" s="285">
        <v>4</v>
      </c>
      <c r="C27" s="291" t="s">
        <v>151</v>
      </c>
      <c r="D27" s="95">
        <v>2019</v>
      </c>
      <c r="E27" s="96">
        <v>65700</v>
      </c>
      <c r="F27" s="97">
        <v>33900</v>
      </c>
      <c r="G27" s="98">
        <v>50000</v>
      </c>
      <c r="H27" s="99">
        <v>130600</v>
      </c>
      <c r="I27" s="97">
        <v>73600</v>
      </c>
      <c r="J27" s="100">
        <v>104400</v>
      </c>
      <c r="K27" s="99">
        <v>192200</v>
      </c>
      <c r="L27" s="97">
        <v>158000</v>
      </c>
      <c r="M27" s="100">
        <v>166000</v>
      </c>
      <c r="N27" s="96">
        <v>319800</v>
      </c>
      <c r="O27" s="97">
        <v>231100</v>
      </c>
      <c r="P27" s="98">
        <v>277800</v>
      </c>
      <c r="Q27" s="99">
        <v>381400</v>
      </c>
      <c r="R27" s="97">
        <v>281500</v>
      </c>
      <c r="S27" s="100">
        <v>372900</v>
      </c>
      <c r="T27" s="96">
        <v>548600</v>
      </c>
      <c r="U27" s="97">
        <v>382400</v>
      </c>
      <c r="V27" s="100">
        <v>496200</v>
      </c>
    </row>
    <row r="28" spans="2:22" x14ac:dyDescent="0.4">
      <c r="B28" s="286"/>
      <c r="C28" s="292"/>
      <c r="D28" s="83">
        <v>2020</v>
      </c>
      <c r="E28" s="84">
        <v>66500</v>
      </c>
      <c r="F28" s="85">
        <v>34500</v>
      </c>
      <c r="G28" s="86">
        <v>50500</v>
      </c>
      <c r="H28" s="87">
        <v>133000</v>
      </c>
      <c r="I28" s="85">
        <v>75600</v>
      </c>
      <c r="J28" s="88">
        <v>106400</v>
      </c>
      <c r="K28" s="87">
        <v>198000</v>
      </c>
      <c r="L28" s="85">
        <v>128600</v>
      </c>
      <c r="M28" s="88">
        <v>171400</v>
      </c>
      <c r="N28" s="84">
        <v>286800</v>
      </c>
      <c r="O28" s="85">
        <v>216300</v>
      </c>
      <c r="P28" s="86">
        <v>287100</v>
      </c>
      <c r="Q28" s="87">
        <v>351800</v>
      </c>
      <c r="R28" s="85">
        <v>292400</v>
      </c>
      <c r="S28" s="88">
        <v>385800</v>
      </c>
      <c r="T28" s="84">
        <v>526400</v>
      </c>
      <c r="U28" s="85">
        <v>398500</v>
      </c>
      <c r="V28" s="88">
        <v>515900</v>
      </c>
    </row>
    <row r="29" spans="2:22" x14ac:dyDescent="0.4">
      <c r="B29" s="286"/>
      <c r="C29" s="292"/>
      <c r="D29" s="89">
        <v>2021</v>
      </c>
      <c r="E29" s="90"/>
      <c r="F29" s="91"/>
      <c r="G29" s="92"/>
      <c r="H29" s="93"/>
      <c r="I29" s="91"/>
      <c r="J29" s="94"/>
      <c r="K29" s="93"/>
      <c r="L29" s="91"/>
      <c r="M29" s="94"/>
      <c r="N29" s="90"/>
      <c r="O29" s="91"/>
      <c r="P29" s="92"/>
      <c r="Q29" s="93"/>
      <c r="R29" s="91"/>
      <c r="S29" s="94"/>
      <c r="T29" s="90"/>
      <c r="U29" s="91"/>
      <c r="V29" s="94"/>
    </row>
    <row r="30" spans="2:22" x14ac:dyDescent="0.4">
      <c r="B30" s="286"/>
      <c r="C30" s="292"/>
      <c r="D30" s="89">
        <v>2022</v>
      </c>
      <c r="E30" s="90">
        <v>70500</v>
      </c>
      <c r="F30" s="91">
        <v>35900</v>
      </c>
      <c r="G30" s="92">
        <v>53200</v>
      </c>
      <c r="H30" s="93">
        <v>127100</v>
      </c>
      <c r="I30" s="91">
        <v>43700</v>
      </c>
      <c r="J30" s="94">
        <v>98200</v>
      </c>
      <c r="K30" s="93">
        <v>195700</v>
      </c>
      <c r="L30" s="91">
        <v>124200</v>
      </c>
      <c r="M30" s="94">
        <v>166900</v>
      </c>
      <c r="N30" s="90">
        <v>264500</v>
      </c>
      <c r="O30" s="91">
        <v>216600</v>
      </c>
      <c r="P30" s="92">
        <v>288900</v>
      </c>
      <c r="Q30" s="93">
        <v>403600</v>
      </c>
      <c r="R30" s="91">
        <v>297100</v>
      </c>
      <c r="S30" s="94">
        <v>393100</v>
      </c>
      <c r="T30" s="90">
        <v>588100</v>
      </c>
      <c r="U30" s="91">
        <v>410000</v>
      </c>
      <c r="V30" s="94">
        <v>530500</v>
      </c>
    </row>
    <row r="31" spans="2:22" ht="19.5" thickBot="1" x14ac:dyDescent="0.45">
      <c r="B31" s="287"/>
      <c r="C31" s="293"/>
      <c r="D31" s="205">
        <v>2023</v>
      </c>
      <c r="E31" s="206">
        <f>'[1]国保料モデルケース '!C10</f>
        <v>70500</v>
      </c>
      <c r="F31" s="207">
        <f>'[1]国保料モデルケース '!E10</f>
        <v>35900</v>
      </c>
      <c r="G31" s="208">
        <f>'[1]国保料モデルケース '!G10</f>
        <v>53200</v>
      </c>
      <c r="H31" s="209">
        <f>'[1]国保料モデルケース '!I10</f>
        <v>127100</v>
      </c>
      <c r="I31" s="207">
        <f>'[1]国保料モデルケース '!K10</f>
        <v>43700</v>
      </c>
      <c r="J31" s="210">
        <f>'[1]国保料モデルケース '!M10</f>
        <v>98200</v>
      </c>
      <c r="K31" s="209">
        <f>'[1]国保料モデルケース '!O10</f>
        <v>195700</v>
      </c>
      <c r="L31" s="207">
        <f>'[1]国保料モデルケース '!Q10</f>
        <v>124200</v>
      </c>
      <c r="M31" s="210">
        <f>'[1]国保料モデルケース '!S10</f>
        <v>166900</v>
      </c>
      <c r="N31" s="206">
        <f>'[1]国保料モデルケース '!U10</f>
        <v>264500</v>
      </c>
      <c r="O31" s="207">
        <f>'[1]国保料モデルケース '!W10</f>
        <v>216600</v>
      </c>
      <c r="P31" s="208">
        <f>'[1]国保料モデルケース '!Y10</f>
        <v>288900</v>
      </c>
      <c r="Q31" s="209">
        <f>'[1]国保料モデルケース '!AA10</f>
        <v>403600</v>
      </c>
      <c r="R31" s="207">
        <f>'[1]国保料モデルケース '!AC10</f>
        <v>297100</v>
      </c>
      <c r="S31" s="210">
        <f>'[1]国保料モデルケース '!AE10</f>
        <v>393100</v>
      </c>
      <c r="T31" s="206">
        <f>'[1]国保料モデルケース '!AG10</f>
        <v>588100</v>
      </c>
      <c r="U31" s="207">
        <f>'[1]国保料モデルケース '!AI10</f>
        <v>410000</v>
      </c>
      <c r="V31" s="210">
        <f>'[1]国保料モデルケース '!AK10</f>
        <v>530500</v>
      </c>
    </row>
    <row r="32" spans="2:22" x14ac:dyDescent="0.4">
      <c r="B32" s="286">
        <v>5</v>
      </c>
      <c r="C32" s="289" t="s">
        <v>152</v>
      </c>
      <c r="D32" s="77">
        <v>2019</v>
      </c>
      <c r="E32" s="78">
        <v>63000</v>
      </c>
      <c r="F32" s="79">
        <v>32200</v>
      </c>
      <c r="G32" s="80">
        <v>47600</v>
      </c>
      <c r="H32" s="81">
        <v>127500</v>
      </c>
      <c r="I32" s="79">
        <v>72300</v>
      </c>
      <c r="J32" s="82">
        <v>101800</v>
      </c>
      <c r="K32" s="81">
        <v>193000</v>
      </c>
      <c r="L32" s="79">
        <v>159200</v>
      </c>
      <c r="M32" s="82">
        <v>167300</v>
      </c>
      <c r="N32" s="78">
        <v>278500</v>
      </c>
      <c r="O32" s="79">
        <v>199300</v>
      </c>
      <c r="P32" s="80">
        <v>280700</v>
      </c>
      <c r="Q32" s="81">
        <v>344100</v>
      </c>
      <c r="R32" s="79">
        <v>253900</v>
      </c>
      <c r="S32" s="82">
        <v>378100</v>
      </c>
      <c r="T32" s="78">
        <v>553400</v>
      </c>
      <c r="U32" s="79">
        <v>399000</v>
      </c>
      <c r="V32" s="82">
        <v>509200</v>
      </c>
    </row>
    <row r="33" spans="2:22" x14ac:dyDescent="0.4">
      <c r="B33" s="286"/>
      <c r="C33" s="289"/>
      <c r="D33" s="83">
        <v>2020</v>
      </c>
      <c r="E33" s="84">
        <v>67100</v>
      </c>
      <c r="F33" s="85">
        <v>34700</v>
      </c>
      <c r="G33" s="86">
        <v>50900</v>
      </c>
      <c r="H33" s="87">
        <v>134700</v>
      </c>
      <c r="I33" s="85">
        <v>76700</v>
      </c>
      <c r="J33" s="88">
        <v>107500</v>
      </c>
      <c r="K33" s="87">
        <v>201300</v>
      </c>
      <c r="L33" s="85">
        <v>167100</v>
      </c>
      <c r="M33" s="88">
        <v>174200</v>
      </c>
      <c r="N33" s="84">
        <v>335200</v>
      </c>
      <c r="O33" s="85">
        <v>245900</v>
      </c>
      <c r="P33" s="86">
        <v>291800</v>
      </c>
      <c r="Q33" s="87">
        <v>401700</v>
      </c>
      <c r="R33" s="85">
        <v>301500</v>
      </c>
      <c r="S33" s="88">
        <v>392500</v>
      </c>
      <c r="T33" s="84">
        <v>579900</v>
      </c>
      <c r="U33" s="85">
        <v>412700</v>
      </c>
      <c r="V33" s="88">
        <v>525700</v>
      </c>
    </row>
    <row r="34" spans="2:22" x14ac:dyDescent="0.4">
      <c r="B34" s="286"/>
      <c r="C34" s="289"/>
      <c r="D34" s="89">
        <v>2021</v>
      </c>
      <c r="E34" s="90">
        <v>70100</v>
      </c>
      <c r="F34" s="91">
        <v>35900</v>
      </c>
      <c r="G34" s="92">
        <v>53000</v>
      </c>
      <c r="H34" s="93">
        <v>126600</v>
      </c>
      <c r="I34" s="91">
        <v>67900</v>
      </c>
      <c r="J34" s="94">
        <v>98000</v>
      </c>
      <c r="K34" s="93">
        <v>195000</v>
      </c>
      <c r="L34" s="91">
        <v>164000</v>
      </c>
      <c r="M34" s="94">
        <v>166400</v>
      </c>
      <c r="N34" s="90">
        <v>263300</v>
      </c>
      <c r="O34" s="91">
        <v>240700</v>
      </c>
      <c r="P34" s="92">
        <v>287900</v>
      </c>
      <c r="Q34" s="93">
        <v>402000</v>
      </c>
      <c r="R34" s="91">
        <v>297200</v>
      </c>
      <c r="S34" s="94">
        <v>402000</v>
      </c>
      <c r="T34" s="90">
        <v>595800</v>
      </c>
      <c r="U34" s="91">
        <v>410000</v>
      </c>
      <c r="V34" s="94">
        <v>538700</v>
      </c>
    </row>
    <row r="35" spans="2:22" x14ac:dyDescent="0.4">
      <c r="B35" s="286"/>
      <c r="C35" s="289"/>
      <c r="D35" s="89">
        <v>2022</v>
      </c>
      <c r="E35" s="90">
        <v>72300</v>
      </c>
      <c r="F35" s="91">
        <v>37000</v>
      </c>
      <c r="G35" s="92">
        <v>54600</v>
      </c>
      <c r="H35" s="93">
        <v>130300</v>
      </c>
      <c r="I35" s="91">
        <v>69500</v>
      </c>
      <c r="J35" s="94">
        <v>100700</v>
      </c>
      <c r="K35" s="93">
        <v>199300</v>
      </c>
      <c r="L35" s="91">
        <v>126300</v>
      </c>
      <c r="M35" s="94">
        <v>169800</v>
      </c>
      <c r="N35" s="90">
        <v>268500</v>
      </c>
      <c r="O35" s="91">
        <v>244900</v>
      </c>
      <c r="P35" s="92">
        <v>291900</v>
      </c>
      <c r="Q35" s="93">
        <v>410100</v>
      </c>
      <c r="R35" s="91">
        <v>301600</v>
      </c>
      <c r="S35" s="94">
        <v>399300</v>
      </c>
      <c r="T35" s="90">
        <v>596500</v>
      </c>
      <c r="U35" s="91">
        <v>415200</v>
      </c>
      <c r="V35" s="94">
        <v>537500</v>
      </c>
    </row>
    <row r="36" spans="2:22" ht="19.5" thickBot="1" x14ac:dyDescent="0.45">
      <c r="B36" s="287"/>
      <c r="C36" s="290"/>
      <c r="D36" s="204">
        <v>2023</v>
      </c>
      <c r="E36" s="120">
        <f>'[1]国保料モデルケース '!C11</f>
        <v>77500</v>
      </c>
      <c r="F36" s="121">
        <f>'[1]国保料モデルケース '!E11</f>
        <v>39500</v>
      </c>
      <c r="G36" s="122">
        <f>'[1]国保料モデルケース '!G11</f>
        <v>58500</v>
      </c>
      <c r="H36" s="123">
        <f>'[1]国保料モデルケース '!I11</f>
        <v>139500</v>
      </c>
      <c r="I36" s="121">
        <f>'[1]国保料モデルケース '!K11</f>
        <v>74300</v>
      </c>
      <c r="J36" s="124">
        <f>'[1]国保料モデルケース '!M11</f>
        <v>107800</v>
      </c>
      <c r="K36" s="123">
        <f>'[1]国保料モデルケース '!O11</f>
        <v>212900</v>
      </c>
      <c r="L36" s="121">
        <f>'[1]国保料モデルケース '!Q11</f>
        <v>134700</v>
      </c>
      <c r="M36" s="124">
        <f>'[1]国保料モデルケース '!S11</f>
        <v>181100</v>
      </c>
      <c r="N36" s="120">
        <f>'[1]国保料モデルケース '!U11</f>
        <v>286200</v>
      </c>
      <c r="O36" s="121">
        <f>'[1]国保料モデルケース '!W11</f>
        <v>234600</v>
      </c>
      <c r="P36" s="122">
        <f>'[1]国保料モデルケース '!Y11</f>
        <v>313100</v>
      </c>
      <c r="Q36" s="123">
        <f>'[1]国保料モデルケース '!AA11</f>
        <v>437100</v>
      </c>
      <c r="R36" s="121">
        <f>'[1]国保料モデルケース '!AC11</f>
        <v>321300</v>
      </c>
      <c r="S36" s="124">
        <f>'[1]国保料モデルケース '!AE11</f>
        <v>386400</v>
      </c>
      <c r="T36" s="120">
        <f>'[1]国保料モデルケース '!AG11</f>
        <v>635600</v>
      </c>
      <c r="U36" s="121">
        <f>'[1]国保料モデルケース '!AI11</f>
        <v>442000</v>
      </c>
      <c r="V36" s="124">
        <f>'[1]国保料モデルケース '!AK11</f>
        <v>572200</v>
      </c>
    </row>
    <row r="37" spans="2:22" x14ac:dyDescent="0.4">
      <c r="B37" s="285">
        <v>6</v>
      </c>
      <c r="C37" s="291" t="s">
        <v>153</v>
      </c>
      <c r="D37" s="95">
        <v>2019</v>
      </c>
      <c r="E37" s="96">
        <v>64890</v>
      </c>
      <c r="F37" s="97">
        <v>34650</v>
      </c>
      <c r="G37" s="98">
        <v>49770</v>
      </c>
      <c r="H37" s="99">
        <v>130658</v>
      </c>
      <c r="I37" s="97">
        <v>77232</v>
      </c>
      <c r="J37" s="100">
        <v>105458</v>
      </c>
      <c r="K37" s="99">
        <v>196858</v>
      </c>
      <c r="L37" s="97">
        <v>169182</v>
      </c>
      <c r="M37" s="100">
        <v>171658</v>
      </c>
      <c r="N37" s="96">
        <v>327948</v>
      </c>
      <c r="O37" s="97">
        <v>249582</v>
      </c>
      <c r="P37" s="98">
        <v>287628</v>
      </c>
      <c r="Q37" s="99">
        <v>394148</v>
      </c>
      <c r="R37" s="97">
        <v>306882</v>
      </c>
      <c r="S37" s="100">
        <v>387008</v>
      </c>
      <c r="T37" s="96">
        <v>569828</v>
      </c>
      <c r="U37" s="97">
        <v>421482</v>
      </c>
      <c r="V37" s="100">
        <v>519408</v>
      </c>
    </row>
    <row r="38" spans="2:22" x14ac:dyDescent="0.4">
      <c r="B38" s="286"/>
      <c r="C38" s="292"/>
      <c r="D38" s="83">
        <v>2020</v>
      </c>
      <c r="E38" s="84">
        <v>71250</v>
      </c>
      <c r="F38" s="85"/>
      <c r="G38" s="86">
        <v>54330</v>
      </c>
      <c r="H38" s="87">
        <v>142227</v>
      </c>
      <c r="I38" s="85"/>
      <c r="J38" s="88">
        <v>114027</v>
      </c>
      <c r="K38" s="87">
        <v>211277</v>
      </c>
      <c r="L38" s="85"/>
      <c r="M38" s="88">
        <v>183077</v>
      </c>
      <c r="N38" s="84">
        <v>351577</v>
      </c>
      <c r="O38" s="85"/>
      <c r="P38" s="86">
        <v>306457</v>
      </c>
      <c r="Q38" s="87">
        <v>420627</v>
      </c>
      <c r="R38" s="85">
        <v>319756</v>
      </c>
      <c r="S38" s="88">
        <v>411727</v>
      </c>
      <c r="T38" s="84">
        <v>606227</v>
      </c>
      <c r="U38" s="85">
        <v>436556</v>
      </c>
      <c r="V38" s="88">
        <v>549827</v>
      </c>
    </row>
    <row r="39" spans="2:22" x14ac:dyDescent="0.4">
      <c r="B39" s="286"/>
      <c r="C39" s="292"/>
      <c r="D39" s="89">
        <v>2021</v>
      </c>
      <c r="E39" s="90">
        <v>71588</v>
      </c>
      <c r="F39" s="91">
        <v>36589</v>
      </c>
      <c r="G39" s="92">
        <v>54089</v>
      </c>
      <c r="H39" s="93">
        <v>81507</v>
      </c>
      <c r="I39" s="91">
        <v>44779</v>
      </c>
      <c r="J39" s="94">
        <v>100067</v>
      </c>
      <c r="K39" s="93">
        <v>200082</v>
      </c>
      <c r="L39" s="91">
        <v>127672</v>
      </c>
      <c r="M39" s="94">
        <v>170917</v>
      </c>
      <c r="N39" s="90">
        <v>270932</v>
      </c>
      <c r="O39" s="91">
        <v>186172</v>
      </c>
      <c r="P39" s="92">
        <v>295855</v>
      </c>
      <c r="Q39" s="93">
        <v>413370</v>
      </c>
      <c r="R39" s="91">
        <v>305654</v>
      </c>
      <c r="S39" s="94">
        <v>402764</v>
      </c>
      <c r="T39" s="90">
        <v>602795</v>
      </c>
      <c r="U39" s="91">
        <v>422654</v>
      </c>
      <c r="V39" s="94">
        <v>544464</v>
      </c>
    </row>
    <row r="40" spans="2:22" x14ac:dyDescent="0.4">
      <c r="B40" s="286"/>
      <c r="C40" s="292"/>
      <c r="D40" s="89">
        <v>2022</v>
      </c>
      <c r="E40" s="90">
        <v>73001</v>
      </c>
      <c r="F40" s="91">
        <v>37250</v>
      </c>
      <c r="G40" s="92">
        <v>55125</v>
      </c>
      <c r="H40" s="93">
        <v>82920</v>
      </c>
      <c r="I40" s="91">
        <v>45433</v>
      </c>
      <c r="J40" s="94">
        <v>101795</v>
      </c>
      <c r="K40" s="93">
        <v>202438</v>
      </c>
      <c r="L40" s="91">
        <v>128716</v>
      </c>
      <c r="M40" s="94">
        <v>172645</v>
      </c>
      <c r="N40" s="90">
        <v>273288</v>
      </c>
      <c r="O40" s="91">
        <v>187166</v>
      </c>
      <c r="P40" s="92">
        <v>298620</v>
      </c>
      <c r="Q40" s="93">
        <v>417139</v>
      </c>
      <c r="R40" s="91">
        <v>307698</v>
      </c>
      <c r="S40" s="94">
        <v>406220</v>
      </c>
      <c r="T40" s="90">
        <v>607506</v>
      </c>
      <c r="U40" s="91">
        <v>424598</v>
      </c>
      <c r="V40" s="94">
        <v>547920</v>
      </c>
    </row>
    <row r="41" spans="2:22" ht="19.5" thickBot="1" x14ac:dyDescent="0.45">
      <c r="B41" s="287"/>
      <c r="C41" s="293"/>
      <c r="D41" s="205">
        <v>2023</v>
      </c>
      <c r="E41" s="206">
        <f>'[1]国保料モデルケース '!C12</f>
        <v>73001</v>
      </c>
      <c r="F41" s="207">
        <f>'[1]国保料モデルケース '!E12</f>
        <v>37250</v>
      </c>
      <c r="G41" s="208">
        <f>'[1]国保料モデルケース '!G12</f>
        <v>55125</v>
      </c>
      <c r="H41" s="209">
        <f>'[1]国保料モデルケース '!I12</f>
        <v>82920</v>
      </c>
      <c r="I41" s="207">
        <f>'[1]国保料モデルケース '!K12</f>
        <v>45433</v>
      </c>
      <c r="J41" s="210">
        <f>'[1]国保料モデルケース '!M12</f>
        <v>101795</v>
      </c>
      <c r="K41" s="209">
        <f>'[1]国保料モデルケース '!O12</f>
        <v>202438</v>
      </c>
      <c r="L41" s="207">
        <f>'[1]国保料モデルケース '!Q12</f>
        <v>128716</v>
      </c>
      <c r="M41" s="210">
        <f>'[1]国保料モデルケース '!S12</f>
        <v>172645</v>
      </c>
      <c r="N41" s="206">
        <f>'[1]国保料モデルケース '!U12</f>
        <v>273288</v>
      </c>
      <c r="O41" s="207">
        <f>'[1]国保料モデルケース '!W12</f>
        <v>187166</v>
      </c>
      <c r="P41" s="208">
        <f>'[1]国保料モデルケース '!Y12</f>
        <v>298620</v>
      </c>
      <c r="Q41" s="209">
        <f>'[1]国保料モデルケース '!AA12</f>
        <v>417139</v>
      </c>
      <c r="R41" s="207">
        <f>'[1]国保料モデルケース '!AC12</f>
        <v>307698</v>
      </c>
      <c r="S41" s="210">
        <f>'[1]国保料モデルケース '!AE12</f>
        <v>406220</v>
      </c>
      <c r="T41" s="206">
        <f>'[1]国保料モデルケース '!AG12</f>
        <v>607506</v>
      </c>
      <c r="U41" s="207">
        <f>'[1]国保料モデルケース '!AI12</f>
        <v>424598</v>
      </c>
      <c r="V41" s="210">
        <f>'[1]国保料モデルケース '!AK12</f>
        <v>547920</v>
      </c>
    </row>
    <row r="42" spans="2:22" x14ac:dyDescent="0.4">
      <c r="B42" s="286">
        <v>7</v>
      </c>
      <c r="C42" s="289" t="s">
        <v>154</v>
      </c>
      <c r="D42" s="95">
        <v>2019</v>
      </c>
      <c r="E42" s="96">
        <v>44540</v>
      </c>
      <c r="F42" s="97">
        <v>18570</v>
      </c>
      <c r="G42" s="98">
        <v>37370</v>
      </c>
      <c r="H42" s="99">
        <v>97790</v>
      </c>
      <c r="I42" s="97">
        <v>63540</v>
      </c>
      <c r="J42" s="100">
        <v>85810</v>
      </c>
      <c r="K42" s="99">
        <v>167040</v>
      </c>
      <c r="L42" s="97">
        <v>146490</v>
      </c>
      <c r="M42" s="100">
        <v>155060</v>
      </c>
      <c r="N42" s="96">
        <v>280850</v>
      </c>
      <c r="O42" s="97">
        <v>220560</v>
      </c>
      <c r="P42" s="98">
        <v>261690</v>
      </c>
      <c r="Q42" s="99">
        <v>350100</v>
      </c>
      <c r="R42" s="97">
        <v>276860</v>
      </c>
      <c r="S42" s="100">
        <v>355870</v>
      </c>
      <c r="T42" s="96">
        <v>518310</v>
      </c>
      <c r="U42" s="97">
        <v>389460</v>
      </c>
      <c r="V42" s="100">
        <v>494370</v>
      </c>
    </row>
    <row r="43" spans="2:22" x14ac:dyDescent="0.4">
      <c r="B43" s="286"/>
      <c r="C43" s="289"/>
      <c r="D43" s="83">
        <v>2020</v>
      </c>
      <c r="E43" s="84"/>
      <c r="F43" s="85"/>
      <c r="G43" s="86"/>
      <c r="H43" s="87"/>
      <c r="I43" s="85"/>
      <c r="J43" s="88"/>
      <c r="K43" s="87"/>
      <c r="L43" s="85"/>
      <c r="M43" s="88"/>
      <c r="N43" s="84"/>
      <c r="O43" s="85"/>
      <c r="P43" s="86"/>
      <c r="Q43" s="87"/>
      <c r="R43" s="85"/>
      <c r="S43" s="88"/>
      <c r="T43" s="84"/>
      <c r="U43" s="85"/>
      <c r="V43" s="88"/>
    </row>
    <row r="44" spans="2:22" x14ac:dyDescent="0.4">
      <c r="B44" s="286"/>
      <c r="C44" s="289"/>
      <c r="D44" s="89">
        <v>2021</v>
      </c>
      <c r="E44" s="90">
        <v>55070</v>
      </c>
      <c r="F44" s="91">
        <v>30910</v>
      </c>
      <c r="G44" s="92">
        <v>44040</v>
      </c>
      <c r="H44" s="93">
        <v>101490</v>
      </c>
      <c r="I44" s="91">
        <v>59480</v>
      </c>
      <c r="J44" s="94">
        <v>83110</v>
      </c>
      <c r="K44" s="93">
        <v>170640</v>
      </c>
      <c r="L44" s="91">
        <v>116280</v>
      </c>
      <c r="M44" s="94">
        <v>152260</v>
      </c>
      <c r="N44" s="90">
        <v>239970</v>
      </c>
      <c r="O44" s="91">
        <v>224620</v>
      </c>
      <c r="P44" s="92">
        <v>265470</v>
      </c>
      <c r="Q44" s="93">
        <v>364030</v>
      </c>
      <c r="R44" s="91">
        <v>281420</v>
      </c>
      <c r="S44" s="94">
        <v>364000</v>
      </c>
      <c r="T44" s="90">
        <v>539060</v>
      </c>
      <c r="U44" s="91">
        <v>395020</v>
      </c>
      <c r="V44" s="94">
        <v>502300</v>
      </c>
    </row>
    <row r="45" spans="2:22" x14ac:dyDescent="0.4">
      <c r="B45" s="286"/>
      <c r="C45" s="289"/>
      <c r="D45" s="89">
        <v>2022</v>
      </c>
      <c r="E45" s="90">
        <v>60560</v>
      </c>
      <c r="F45" s="91">
        <v>32690</v>
      </c>
      <c r="G45" s="92">
        <v>47340</v>
      </c>
      <c r="H45" s="93">
        <v>110660</v>
      </c>
      <c r="I45" s="91">
        <v>40650</v>
      </c>
      <c r="J45" s="94">
        <v>88610</v>
      </c>
      <c r="K45" s="93">
        <v>179960</v>
      </c>
      <c r="L45" s="91">
        <v>119310</v>
      </c>
      <c r="M45" s="94">
        <v>157910</v>
      </c>
      <c r="N45" s="90">
        <v>249260</v>
      </c>
      <c r="O45" s="91">
        <v>208850</v>
      </c>
      <c r="P45" s="92">
        <v>274550</v>
      </c>
      <c r="Q45" s="93">
        <v>379120</v>
      </c>
      <c r="R45" s="91">
        <v>287510</v>
      </c>
      <c r="S45" s="94">
        <v>375440</v>
      </c>
      <c r="T45" s="90">
        <v>558120</v>
      </c>
      <c r="U45" s="91">
        <v>401210</v>
      </c>
      <c r="V45" s="94">
        <v>514040</v>
      </c>
    </row>
    <row r="46" spans="2:22" ht="19.5" thickBot="1" x14ac:dyDescent="0.45">
      <c r="B46" s="287"/>
      <c r="C46" s="290"/>
      <c r="D46" s="204">
        <v>2023</v>
      </c>
      <c r="E46" s="120">
        <f>'[1]国保料モデルケース '!C13</f>
        <v>71110</v>
      </c>
      <c r="F46" s="121">
        <f>'[1]国保料モデルケース '!E13</f>
        <v>37320</v>
      </c>
      <c r="G46" s="122">
        <f>'[1]国保料モデルケース '!G13</f>
        <v>54590</v>
      </c>
      <c r="H46" s="123">
        <f>'[1]国保料モデルケース '!I13</f>
        <v>128880</v>
      </c>
      <c r="I46" s="121">
        <f>'[1]国保料モデルケース '!K13</f>
        <v>45830</v>
      </c>
      <c r="J46" s="124">
        <f>'[1]国保料モデルケース '!M13</f>
        <v>101340</v>
      </c>
      <c r="K46" s="123">
        <f>'[1]国保料モデルケース '!O13</f>
        <v>202780</v>
      </c>
      <c r="L46" s="121">
        <f>'[1]国保料モデルケース '!Q13</f>
        <v>131510</v>
      </c>
      <c r="M46" s="124">
        <f>'[1]国保料モデルケース '!S13</f>
        <v>175240</v>
      </c>
      <c r="N46" s="120">
        <f>'[1]国保料モデルケース '!U13</f>
        <v>276680</v>
      </c>
      <c r="O46" s="121">
        <f>'[1]国保料モデルケース '!W13</f>
        <v>229650</v>
      </c>
      <c r="P46" s="122">
        <f>'[1]国保料モデルケース '!Y13</f>
        <v>303730</v>
      </c>
      <c r="Q46" s="123">
        <f>'[1]国保料モデルケース '!AA13</f>
        <v>421700</v>
      </c>
      <c r="R46" s="121">
        <f>'[1]国保料モデルケース '!AC13</f>
        <v>315340</v>
      </c>
      <c r="S46" s="124">
        <f>'[1]国保料モデルケース '!AE13</f>
        <v>414030</v>
      </c>
      <c r="T46" s="120">
        <f>'[1]国保料モデルケース '!AG13</f>
        <v>616930</v>
      </c>
      <c r="U46" s="121">
        <f>'[1]国保料モデルケース '!AI13</f>
        <v>436940</v>
      </c>
      <c r="V46" s="124">
        <f>'[1]国保料モデルケース '!AK13</f>
        <v>561830</v>
      </c>
    </row>
    <row r="47" spans="2:22" x14ac:dyDescent="0.4">
      <c r="B47" s="285">
        <v>8</v>
      </c>
      <c r="C47" s="294" t="s">
        <v>155</v>
      </c>
      <c r="D47" s="77">
        <v>2019</v>
      </c>
      <c r="E47" s="78">
        <v>70744</v>
      </c>
      <c r="F47" s="79">
        <v>35886</v>
      </c>
      <c r="G47" s="80">
        <v>53315</v>
      </c>
      <c r="H47" s="81">
        <v>141435</v>
      </c>
      <c r="I47" s="79">
        <v>78983</v>
      </c>
      <c r="J47" s="82">
        <v>112387</v>
      </c>
      <c r="K47" s="81">
        <v>210635</v>
      </c>
      <c r="L47" s="79">
        <v>171139</v>
      </c>
      <c r="M47" s="82">
        <v>181587</v>
      </c>
      <c r="N47" s="78">
        <v>350578</v>
      </c>
      <c r="O47" s="79">
        <v>251363</v>
      </c>
      <c r="P47" s="80">
        <v>304102</v>
      </c>
      <c r="Q47" s="81">
        <v>419778</v>
      </c>
      <c r="R47" s="79">
        <v>307663</v>
      </c>
      <c r="S47" s="82">
        <v>408845</v>
      </c>
      <c r="T47" s="78">
        <v>605341</v>
      </c>
      <c r="U47" s="79">
        <v>420263</v>
      </c>
      <c r="V47" s="82">
        <v>547245</v>
      </c>
    </row>
    <row r="48" spans="2:22" x14ac:dyDescent="0.4">
      <c r="B48" s="286"/>
      <c r="C48" s="295"/>
      <c r="D48" s="83">
        <v>2020</v>
      </c>
      <c r="E48" s="84"/>
      <c r="F48" s="85"/>
      <c r="G48" s="86"/>
      <c r="H48" s="87"/>
      <c r="I48" s="85"/>
      <c r="J48" s="88"/>
      <c r="K48" s="87"/>
      <c r="L48" s="85"/>
      <c r="M48" s="88"/>
      <c r="N48" s="84"/>
      <c r="O48" s="85"/>
      <c r="P48" s="86"/>
      <c r="Q48" s="87"/>
      <c r="R48" s="85"/>
      <c r="S48" s="88"/>
      <c r="T48" s="84"/>
      <c r="U48" s="85"/>
      <c r="V48" s="88"/>
    </row>
    <row r="49" spans="2:22" x14ac:dyDescent="0.4">
      <c r="B49" s="286"/>
      <c r="C49" s="295"/>
      <c r="D49" s="89">
        <v>2021</v>
      </c>
      <c r="E49" s="90">
        <v>71584</v>
      </c>
      <c r="F49" s="91">
        <v>36588</v>
      </c>
      <c r="G49" s="92">
        <v>54086</v>
      </c>
      <c r="H49" s="93">
        <v>128986</v>
      </c>
      <c r="I49" s="91">
        <v>44533</v>
      </c>
      <c r="J49" s="94">
        <v>99821</v>
      </c>
      <c r="K49" s="93">
        <v>198086</v>
      </c>
      <c r="L49" s="91">
        <v>125677</v>
      </c>
      <c r="M49" s="94">
        <v>168921</v>
      </c>
      <c r="N49" s="90">
        <v>267186</v>
      </c>
      <c r="O49" s="91">
        <v>219015</v>
      </c>
      <c r="P49" s="92">
        <v>292108</v>
      </c>
      <c r="Q49" s="93">
        <v>407872</v>
      </c>
      <c r="R49" s="91">
        <v>300159</v>
      </c>
      <c r="S49" s="94">
        <v>397269</v>
      </c>
      <c r="T49" s="90">
        <v>593800</v>
      </c>
      <c r="U49" s="91">
        <v>413659</v>
      </c>
      <c r="V49" s="94">
        <v>535469</v>
      </c>
    </row>
    <row r="50" spans="2:22" x14ac:dyDescent="0.4">
      <c r="B50" s="286"/>
      <c r="C50" s="295"/>
      <c r="D50" s="89">
        <v>2022</v>
      </c>
      <c r="E50" s="90">
        <v>72995</v>
      </c>
      <c r="F50" s="91">
        <v>37247</v>
      </c>
      <c r="G50" s="92">
        <v>55121</v>
      </c>
      <c r="H50" s="93">
        <v>131363</v>
      </c>
      <c r="I50" s="91">
        <v>45206</v>
      </c>
      <c r="J50" s="94">
        <v>101570</v>
      </c>
      <c r="K50" s="93">
        <v>200613</v>
      </c>
      <c r="L50" s="91">
        <v>126891</v>
      </c>
      <c r="M50" s="94">
        <v>170820</v>
      </c>
      <c r="N50" s="90">
        <v>269863</v>
      </c>
      <c r="O50" s="91">
        <v>220989</v>
      </c>
      <c r="P50" s="92">
        <v>295192</v>
      </c>
      <c r="Q50" s="93">
        <v>412109</v>
      </c>
      <c r="R50" s="91">
        <v>302674</v>
      </c>
      <c r="S50" s="94">
        <v>401196</v>
      </c>
      <c r="T50" s="90">
        <v>599282</v>
      </c>
      <c r="U50" s="91">
        <v>416374</v>
      </c>
      <c r="V50" s="94">
        <v>539696</v>
      </c>
    </row>
    <row r="51" spans="2:22" ht="19.5" thickBot="1" x14ac:dyDescent="0.45">
      <c r="B51" s="287"/>
      <c r="C51" s="296"/>
      <c r="D51" s="204">
        <v>2023</v>
      </c>
      <c r="E51" s="120">
        <f>'[1]国保料モデルケース '!C14</f>
        <v>78187</v>
      </c>
      <c r="F51" s="121">
        <f>'[1]国保料モデルケース '!E14</f>
        <v>39869</v>
      </c>
      <c r="G51" s="122">
        <f>'[1]国保料モデルケース '!G14</f>
        <v>59028</v>
      </c>
      <c r="H51" s="123">
        <f>'[1]国保料モデルケース '!I14</f>
        <v>140648</v>
      </c>
      <c r="I51" s="121">
        <f>'[1]国保料モデルケース '!K14</f>
        <v>48374</v>
      </c>
      <c r="J51" s="124">
        <f>'[1]国保料モデルケース '!M14</f>
        <v>108715</v>
      </c>
      <c r="K51" s="123">
        <f>'[1]国保料モデルケース '!O14</f>
        <v>214448</v>
      </c>
      <c r="L51" s="121">
        <f>'[1]国保料モデルケース '!Q14</f>
        <v>135705</v>
      </c>
      <c r="M51" s="124">
        <f>'[1]国保料モデルケース '!S14</f>
        <v>182515</v>
      </c>
      <c r="N51" s="120">
        <f>'[1]国保料モデルケース '!U14</f>
        <v>288248</v>
      </c>
      <c r="O51" s="121">
        <f>'[1]国保料モデルケース '!W14</f>
        <v>236324</v>
      </c>
      <c r="P51" s="122">
        <f>'[1]国保料モデルケース '!Y14</f>
        <v>315343</v>
      </c>
      <c r="Q51" s="123">
        <f>'[1]国保料モデルケース '!AA14</f>
        <v>440235</v>
      </c>
      <c r="R51" s="121">
        <f>'[1]国保料モデルケース '!AC14</f>
        <v>323655</v>
      </c>
      <c r="S51" s="124">
        <f>'[1]国保料モデルケース '!AE14</f>
        <v>428498</v>
      </c>
      <c r="T51" s="120">
        <f>'[1]国保料モデルケース '!AG14</f>
        <v>639964</v>
      </c>
      <c r="U51" s="121">
        <f>'[1]国保料モデルケース '!AI14</f>
        <v>445155</v>
      </c>
      <c r="V51" s="124">
        <f>'[1]国保料モデルケース '!AK14</f>
        <v>576098</v>
      </c>
    </row>
    <row r="52" spans="2:22" x14ac:dyDescent="0.4">
      <c r="B52" s="285">
        <v>9</v>
      </c>
      <c r="C52" s="297" t="s">
        <v>156</v>
      </c>
      <c r="D52" s="95">
        <v>2019</v>
      </c>
      <c r="E52" s="96">
        <v>63044</v>
      </c>
      <c r="F52" s="97">
        <v>33246</v>
      </c>
      <c r="G52" s="98">
        <v>48145</v>
      </c>
      <c r="H52" s="99">
        <v>126536</v>
      </c>
      <c r="I52" s="97">
        <v>73247</v>
      </c>
      <c r="J52" s="100">
        <v>101702</v>
      </c>
      <c r="K52" s="96">
        <v>189636</v>
      </c>
      <c r="L52" s="97">
        <v>158945</v>
      </c>
      <c r="M52" s="98">
        <v>164802</v>
      </c>
      <c r="N52" s="99">
        <v>315784</v>
      </c>
      <c r="O52" s="97">
        <v>233563</v>
      </c>
      <c r="P52" s="100">
        <v>276050</v>
      </c>
      <c r="Q52" s="96">
        <v>378884</v>
      </c>
      <c r="R52" s="97">
        <v>286013</v>
      </c>
      <c r="S52" s="98">
        <v>371253</v>
      </c>
      <c r="T52" s="99">
        <v>547122</v>
      </c>
      <c r="U52" s="97">
        <v>390913</v>
      </c>
      <c r="V52" s="100">
        <v>497453</v>
      </c>
    </row>
    <row r="53" spans="2:22" x14ac:dyDescent="0.4">
      <c r="B53" s="286"/>
      <c r="C53" s="298"/>
      <c r="D53" s="83">
        <v>2020</v>
      </c>
      <c r="E53" s="84">
        <v>62872</v>
      </c>
      <c r="F53" s="85">
        <v>33224</v>
      </c>
      <c r="G53" s="86">
        <v>48048</v>
      </c>
      <c r="H53" s="87">
        <v>126248</v>
      </c>
      <c r="I53" s="85">
        <v>73211</v>
      </c>
      <c r="J53" s="88">
        <v>101540</v>
      </c>
      <c r="K53" s="84">
        <v>189348</v>
      </c>
      <c r="L53" s="85">
        <v>158889</v>
      </c>
      <c r="M53" s="86">
        <v>164640</v>
      </c>
      <c r="N53" s="87">
        <v>315328</v>
      </c>
      <c r="O53" s="85">
        <v>233493</v>
      </c>
      <c r="P53" s="88">
        <v>275794</v>
      </c>
      <c r="Q53" s="84">
        <v>378428</v>
      </c>
      <c r="R53" s="85">
        <v>285943</v>
      </c>
      <c r="S53" s="86">
        <v>370933</v>
      </c>
      <c r="T53" s="87">
        <v>546552</v>
      </c>
      <c r="U53" s="85">
        <v>390843</v>
      </c>
      <c r="V53" s="88">
        <v>497133</v>
      </c>
    </row>
    <row r="54" spans="2:22" x14ac:dyDescent="0.4">
      <c r="B54" s="286"/>
      <c r="C54" s="298"/>
      <c r="D54" s="83">
        <v>2021</v>
      </c>
      <c r="E54" s="84">
        <v>65049</v>
      </c>
      <c r="F54" s="85">
        <v>34063</v>
      </c>
      <c r="G54" s="86">
        <v>49556</v>
      </c>
      <c r="H54" s="87">
        <v>117471</v>
      </c>
      <c r="I54" s="85">
        <v>64271</v>
      </c>
      <c r="J54" s="88">
        <v>91648</v>
      </c>
      <c r="K54" s="84">
        <v>182121</v>
      </c>
      <c r="L54" s="85">
        <v>117821</v>
      </c>
      <c r="M54" s="86">
        <v>156298</v>
      </c>
      <c r="N54" s="87">
        <v>246771</v>
      </c>
      <c r="O54" s="85">
        <v>228148</v>
      </c>
      <c r="P54" s="88">
        <v>270507</v>
      </c>
      <c r="Q54" s="84">
        <v>376474</v>
      </c>
      <c r="R54" s="85">
        <v>281698</v>
      </c>
      <c r="S54" s="86">
        <v>368199</v>
      </c>
      <c r="T54" s="87">
        <v>549146</v>
      </c>
      <c r="U54" s="85">
        <v>388798</v>
      </c>
      <c r="V54" s="88">
        <v>497499</v>
      </c>
    </row>
    <row r="55" spans="2:22" x14ac:dyDescent="0.4">
      <c r="B55" s="286"/>
      <c r="C55" s="298"/>
      <c r="D55" s="104">
        <v>2022</v>
      </c>
      <c r="E55" s="105">
        <v>67885</v>
      </c>
      <c r="F55" s="106">
        <v>35183</v>
      </c>
      <c r="G55" s="107">
        <v>51534</v>
      </c>
      <c r="H55" s="108">
        <v>122418</v>
      </c>
      <c r="I55" s="106">
        <v>66297</v>
      </c>
      <c r="J55" s="109">
        <v>95166</v>
      </c>
      <c r="K55" s="105">
        <v>188668</v>
      </c>
      <c r="L55" s="106">
        <v>120997</v>
      </c>
      <c r="M55" s="107">
        <v>161416</v>
      </c>
      <c r="N55" s="108">
        <v>254918</v>
      </c>
      <c r="O55" s="106">
        <v>234337</v>
      </c>
      <c r="P55" s="109">
        <v>279201</v>
      </c>
      <c r="Q55" s="105">
        <v>389054</v>
      </c>
      <c r="R55" s="106">
        <v>289037</v>
      </c>
      <c r="S55" s="107">
        <v>379808</v>
      </c>
      <c r="T55" s="108">
        <v>566812</v>
      </c>
      <c r="U55" s="106">
        <v>398437</v>
      </c>
      <c r="V55" s="109">
        <v>512308</v>
      </c>
    </row>
    <row r="56" spans="2:22" ht="19.5" thickBot="1" x14ac:dyDescent="0.45">
      <c r="B56" s="287"/>
      <c r="C56" s="299"/>
      <c r="D56" s="221">
        <v>2023</v>
      </c>
      <c r="E56" s="222">
        <v>74357</v>
      </c>
      <c r="F56" s="223">
        <v>38207</v>
      </c>
      <c r="G56" s="225">
        <v>56282</v>
      </c>
      <c r="H56" s="226">
        <v>133898</v>
      </c>
      <c r="I56" s="223">
        <v>71898</v>
      </c>
      <c r="J56" s="224">
        <v>103767</v>
      </c>
      <c r="K56" s="222">
        <v>205043</v>
      </c>
      <c r="L56" s="223">
        <v>130598</v>
      </c>
      <c r="M56" s="225">
        <v>174917</v>
      </c>
      <c r="N56" s="226">
        <v>276193</v>
      </c>
      <c r="O56" s="223">
        <v>227508</v>
      </c>
      <c r="P56" s="224">
        <v>302353</v>
      </c>
      <c r="Q56" s="222">
        <v>421705</v>
      </c>
      <c r="R56" s="223">
        <v>311684</v>
      </c>
      <c r="S56" s="225">
        <v>373503</v>
      </c>
      <c r="T56" s="226">
        <v>613585</v>
      </c>
      <c r="U56" s="223">
        <v>429074</v>
      </c>
      <c r="V56" s="224">
        <v>553331</v>
      </c>
    </row>
    <row r="57" spans="2:22" x14ac:dyDescent="0.4">
      <c r="B57" s="285">
        <v>10</v>
      </c>
      <c r="C57" s="288" t="s">
        <v>157</v>
      </c>
      <c r="D57" s="77">
        <v>2019</v>
      </c>
      <c r="E57" s="78">
        <v>56340</v>
      </c>
      <c r="F57" s="79">
        <v>32620</v>
      </c>
      <c r="G57" s="80">
        <v>45970</v>
      </c>
      <c r="H57" s="81">
        <v>118560</v>
      </c>
      <c r="I57" s="79">
        <v>73890</v>
      </c>
      <c r="J57" s="82">
        <v>101280</v>
      </c>
      <c r="K57" s="81">
        <v>191060</v>
      </c>
      <c r="L57" s="79">
        <v>163930</v>
      </c>
      <c r="M57" s="82">
        <v>173780</v>
      </c>
      <c r="N57" s="78">
        <v>319910</v>
      </c>
      <c r="O57" s="79">
        <v>243090</v>
      </c>
      <c r="P57" s="80">
        <v>292260</v>
      </c>
      <c r="Q57" s="81">
        <v>392410</v>
      </c>
      <c r="R57" s="79">
        <v>300490</v>
      </c>
      <c r="S57" s="82">
        <v>395420</v>
      </c>
      <c r="T57" s="78">
        <v>574980</v>
      </c>
      <c r="U57" s="79">
        <v>415290</v>
      </c>
      <c r="V57" s="82">
        <v>540420</v>
      </c>
    </row>
    <row r="58" spans="2:22" x14ac:dyDescent="0.4">
      <c r="B58" s="286"/>
      <c r="C58" s="289"/>
      <c r="D58" s="83">
        <v>2020</v>
      </c>
      <c r="E58" s="84"/>
      <c r="F58" s="85"/>
      <c r="G58" s="86"/>
      <c r="H58" s="87"/>
      <c r="I58" s="85"/>
      <c r="J58" s="88"/>
      <c r="K58" s="87"/>
      <c r="L58" s="85"/>
      <c r="M58" s="88"/>
      <c r="N58" s="84"/>
      <c r="O58" s="85"/>
      <c r="P58" s="86"/>
      <c r="Q58" s="87"/>
      <c r="R58" s="85"/>
      <c r="S58" s="88"/>
      <c r="T58" s="84"/>
      <c r="U58" s="85"/>
      <c r="V58" s="88"/>
    </row>
    <row r="59" spans="2:22" x14ac:dyDescent="0.4">
      <c r="B59" s="286"/>
      <c r="C59" s="289"/>
      <c r="D59" s="83">
        <v>2021</v>
      </c>
      <c r="E59" s="84">
        <v>62200</v>
      </c>
      <c r="F59" s="85">
        <v>33620</v>
      </c>
      <c r="G59" s="86">
        <v>48600</v>
      </c>
      <c r="H59" s="87">
        <v>114100</v>
      </c>
      <c r="I59" s="85">
        <v>41960</v>
      </c>
      <c r="J59" s="88">
        <v>91420</v>
      </c>
      <c r="K59" s="87">
        <v>188450</v>
      </c>
      <c r="L59" s="85">
        <v>123920</v>
      </c>
      <c r="M59" s="88">
        <v>165770</v>
      </c>
      <c r="N59" s="84">
        <v>262800</v>
      </c>
      <c r="O59" s="85">
        <v>217090</v>
      </c>
      <c r="P59" s="86">
        <v>288740</v>
      </c>
      <c r="Q59" s="87">
        <v>399380</v>
      </c>
      <c r="R59" s="85">
        <v>299070</v>
      </c>
      <c r="S59" s="88">
        <v>395510</v>
      </c>
      <c r="T59" s="84">
        <v>589560</v>
      </c>
      <c r="U59" s="85">
        <v>418170</v>
      </c>
      <c r="V59" s="88">
        <v>544210</v>
      </c>
    </row>
    <row r="60" spans="2:22" x14ac:dyDescent="0.4">
      <c r="B60" s="286"/>
      <c r="C60" s="289"/>
      <c r="D60" s="104">
        <v>2022</v>
      </c>
      <c r="E60" s="105">
        <v>67050</v>
      </c>
      <c r="F60" s="106">
        <v>35090</v>
      </c>
      <c r="G60" s="107">
        <v>40660</v>
      </c>
      <c r="H60" s="108">
        <v>121680</v>
      </c>
      <c r="I60" s="106">
        <v>66500</v>
      </c>
      <c r="J60" s="109">
        <v>77710</v>
      </c>
      <c r="K60" s="108">
        <v>192480</v>
      </c>
      <c r="L60" s="106">
        <v>123600</v>
      </c>
      <c r="M60" s="109">
        <v>148510</v>
      </c>
      <c r="N60" s="105">
        <v>263280</v>
      </c>
      <c r="O60" s="106">
        <v>239220</v>
      </c>
      <c r="P60" s="107">
        <v>287120</v>
      </c>
      <c r="Q60" s="108">
        <v>401140</v>
      </c>
      <c r="R60" s="106">
        <v>296320</v>
      </c>
      <c r="S60" s="109">
        <v>357920</v>
      </c>
      <c r="T60" s="105">
        <v>587460</v>
      </c>
      <c r="U60" s="106">
        <v>410520</v>
      </c>
      <c r="V60" s="109">
        <v>499520</v>
      </c>
    </row>
    <row r="61" spans="2:22" ht="19.5" thickBot="1" x14ac:dyDescent="0.45">
      <c r="B61" s="287"/>
      <c r="C61" s="290"/>
      <c r="D61" s="204">
        <v>2023</v>
      </c>
      <c r="E61" s="120">
        <f>'[1]国保料モデルケース '!C16</f>
        <v>65620</v>
      </c>
      <c r="F61" s="121">
        <f>'[1]国保料モデルケース '!E16</f>
        <v>34540</v>
      </c>
      <c r="G61" s="122">
        <f>'[1]国保料モデルケース '!G16</f>
        <v>50370</v>
      </c>
      <c r="H61" s="123">
        <f>'[1]国保料モデルケース '!I16</f>
        <v>119650</v>
      </c>
      <c r="I61" s="121">
        <f>'[1]国保料モデルケース '!K16</f>
        <v>65920</v>
      </c>
      <c r="J61" s="124">
        <f>'[1]国保料モデルケース '!M16</f>
        <v>94230</v>
      </c>
      <c r="K61" s="123">
        <f>'[1]国保料モデルケース '!O16</f>
        <v>192950</v>
      </c>
      <c r="L61" s="121">
        <f>'[1]国保料モデルケース '!Q16</f>
        <v>125570</v>
      </c>
      <c r="M61" s="124">
        <f>'[1]国保料モデルケース '!S16</f>
        <v>167530</v>
      </c>
      <c r="N61" s="120">
        <f>'[1]国保料モデルケース '!U16</f>
        <v>266250</v>
      </c>
      <c r="O61" s="121">
        <f>'[1]国保料モデルケース '!W16</f>
        <v>219770</v>
      </c>
      <c r="P61" s="122">
        <f>'[1]国保料モデルケース '!Y16</f>
        <v>291210</v>
      </c>
      <c r="Q61" s="123">
        <f>'[1]国保料モデルケース '!AA16</f>
        <v>405180</v>
      </c>
      <c r="R61" s="121">
        <f>'[1]国保料モデルケース '!AC16</f>
        <v>302460</v>
      </c>
      <c r="S61" s="124">
        <f>'[1]国保料モデルケース '!AE16</f>
        <v>364510</v>
      </c>
      <c r="T61" s="120">
        <f>'[1]国保料モデルケース '!AG16</f>
        <v>595540</v>
      </c>
      <c r="U61" s="121">
        <f>'[1]国保料モデルケース '!AI16</f>
        <v>421760</v>
      </c>
      <c r="V61" s="124">
        <f>'[1]国保料モデルケース '!AK16</f>
        <v>544710</v>
      </c>
    </row>
    <row r="62" spans="2:22" x14ac:dyDescent="0.4">
      <c r="B62" s="285">
        <v>11</v>
      </c>
      <c r="C62" s="288" t="s">
        <v>158</v>
      </c>
      <c r="D62" s="95">
        <v>2019</v>
      </c>
      <c r="E62" s="96">
        <v>65806</v>
      </c>
      <c r="F62" s="97">
        <v>32900</v>
      </c>
      <c r="G62" s="98">
        <v>49353</v>
      </c>
      <c r="H62" s="99">
        <v>131901</v>
      </c>
      <c r="I62" s="97">
        <v>72669</v>
      </c>
      <c r="J62" s="100">
        <v>104478</v>
      </c>
      <c r="K62" s="99">
        <v>197251</v>
      </c>
      <c r="L62" s="97">
        <v>158021</v>
      </c>
      <c r="M62" s="100">
        <v>169828</v>
      </c>
      <c r="N62" s="96">
        <v>328411</v>
      </c>
      <c r="O62" s="97">
        <v>232407</v>
      </c>
      <c r="P62" s="98">
        <v>284534</v>
      </c>
      <c r="Q62" s="99">
        <v>393761</v>
      </c>
      <c r="R62" s="97">
        <v>284857</v>
      </c>
      <c r="S62" s="100">
        <v>382790</v>
      </c>
      <c r="T62" s="96">
        <v>568337</v>
      </c>
      <c r="U62" s="97">
        <v>389757</v>
      </c>
      <c r="V62" s="100">
        <v>513490</v>
      </c>
    </row>
    <row r="63" spans="2:22" x14ac:dyDescent="0.4">
      <c r="B63" s="286"/>
      <c r="C63" s="289"/>
      <c r="D63" s="83">
        <v>2020</v>
      </c>
      <c r="E63" s="84">
        <v>69431</v>
      </c>
      <c r="F63" s="85">
        <v>34817</v>
      </c>
      <c r="G63" s="86">
        <v>52124</v>
      </c>
      <c r="H63" s="87">
        <v>138230</v>
      </c>
      <c r="I63" s="85">
        <v>76016</v>
      </c>
      <c r="J63" s="88">
        <v>109384</v>
      </c>
      <c r="K63" s="87">
        <v>204430</v>
      </c>
      <c r="L63" s="85">
        <v>128916</v>
      </c>
      <c r="M63" s="88">
        <v>175584</v>
      </c>
      <c r="N63" s="84">
        <v>340064</v>
      </c>
      <c r="O63" s="85">
        <v>216634</v>
      </c>
      <c r="P63" s="86">
        <v>293910</v>
      </c>
      <c r="Q63" s="87">
        <v>406264</v>
      </c>
      <c r="R63" s="85">
        <v>292749</v>
      </c>
      <c r="S63" s="88">
        <v>394865</v>
      </c>
      <c r="T63" s="84">
        <v>584959</v>
      </c>
      <c r="U63" s="85">
        <v>398549</v>
      </c>
      <c r="V63" s="88">
        <v>527265</v>
      </c>
    </row>
    <row r="64" spans="2:22" x14ac:dyDescent="0.4">
      <c r="B64" s="286"/>
      <c r="C64" s="289"/>
      <c r="D64" s="83">
        <v>2021</v>
      </c>
      <c r="E64" s="84">
        <v>69184</v>
      </c>
      <c r="F64" s="85">
        <v>35144</v>
      </c>
      <c r="G64" s="86">
        <v>52164</v>
      </c>
      <c r="H64" s="87">
        <v>124625</v>
      </c>
      <c r="I64" s="85">
        <v>42725</v>
      </c>
      <c r="J64" s="88">
        <v>96256</v>
      </c>
      <c r="K64" s="87">
        <v>191125</v>
      </c>
      <c r="L64" s="85">
        <v>120308</v>
      </c>
      <c r="M64" s="88">
        <v>162756</v>
      </c>
      <c r="N64" s="84">
        <v>257625</v>
      </c>
      <c r="O64" s="85">
        <v>209604</v>
      </c>
      <c r="P64" s="86">
        <v>281424</v>
      </c>
      <c r="Q64" s="87">
        <v>393315</v>
      </c>
      <c r="R64" s="85">
        <v>287187</v>
      </c>
      <c r="S64" s="88">
        <v>382706</v>
      </c>
      <c r="T64" s="84">
        <v>572446</v>
      </c>
      <c r="U64" s="85">
        <v>395487</v>
      </c>
      <c r="V64" s="88">
        <v>515706</v>
      </c>
    </row>
    <row r="65" spans="2:22" x14ac:dyDescent="0.4">
      <c r="B65" s="286"/>
      <c r="C65" s="289"/>
      <c r="D65" s="104">
        <v>2022</v>
      </c>
      <c r="E65" s="105">
        <v>71774</v>
      </c>
      <c r="F65" s="106">
        <v>36516</v>
      </c>
      <c r="G65" s="107">
        <v>54145</v>
      </c>
      <c r="H65" s="108">
        <v>129141</v>
      </c>
      <c r="I65" s="106">
        <v>44286</v>
      </c>
      <c r="J65" s="109">
        <v>99756</v>
      </c>
      <c r="K65" s="108">
        <v>197041</v>
      </c>
      <c r="L65" s="106">
        <v>124135</v>
      </c>
      <c r="M65" s="109">
        <v>167656</v>
      </c>
      <c r="N65" s="105">
        <v>264941</v>
      </c>
      <c r="O65" s="106">
        <v>216151</v>
      </c>
      <c r="P65" s="107">
        <v>289701</v>
      </c>
      <c r="Q65" s="108">
        <v>404615</v>
      </c>
      <c r="R65" s="106">
        <v>296000</v>
      </c>
      <c r="S65" s="109">
        <v>393706</v>
      </c>
      <c r="T65" s="105">
        <v>588276</v>
      </c>
      <c r="U65" s="106">
        <v>407000</v>
      </c>
      <c r="V65" s="109">
        <v>529506</v>
      </c>
    </row>
    <row r="66" spans="2:22" ht="19.5" thickBot="1" x14ac:dyDescent="0.45">
      <c r="B66" s="287"/>
      <c r="C66" s="290"/>
      <c r="D66" s="204">
        <v>2023</v>
      </c>
      <c r="E66" s="120">
        <f>'[1]国保料モデルケース '!C17</f>
        <v>77588</v>
      </c>
      <c r="F66" s="121">
        <f>'[1]国保料モデルケース '!E17</f>
        <v>39502</v>
      </c>
      <c r="G66" s="122">
        <f>'[1]国保料モデルケース '!G17</f>
        <v>58545</v>
      </c>
      <c r="H66" s="123">
        <f>'[1]国保料モデルケース '!I17</f>
        <v>139482</v>
      </c>
      <c r="I66" s="121">
        <f>'[1]国保料モデルケース '!K17</f>
        <v>47839</v>
      </c>
      <c r="J66" s="124">
        <f>'[1]国保料モデルケース '!M17</f>
        <v>107742</v>
      </c>
      <c r="K66" s="123">
        <f>'[1]国保料モデルケース '!O17</f>
        <v>212082</v>
      </c>
      <c r="L66" s="121">
        <f>'[1]国保料モデルケース '!Q17</f>
        <v>133725</v>
      </c>
      <c r="M66" s="124">
        <f>'[1]国保料モデルケース '!S17</f>
        <v>180342</v>
      </c>
      <c r="N66" s="120">
        <f>'[1]国保料モデルケース '!U17</f>
        <v>284682</v>
      </c>
      <c r="O66" s="121">
        <f>'[1]国保料モデルケース '!W17</f>
        <v>232779</v>
      </c>
      <c r="P66" s="122">
        <f>'[1]国保料モデルケース '!Y17</f>
        <v>311490</v>
      </c>
      <c r="Q66" s="123">
        <f>'[1]国保料モデルケース '!AA17</f>
        <v>434874</v>
      </c>
      <c r="R66" s="121">
        <f>'[1]国保料モデルケース '!AC17</f>
        <v>318666</v>
      </c>
      <c r="S66" s="124">
        <f>'[1]国保料モデルケース '!AE17</f>
        <v>384090</v>
      </c>
      <c r="T66" s="120">
        <f>'[1]国保料モデルケース '!AG17</f>
        <v>631805</v>
      </c>
      <c r="U66" s="121">
        <f>'[1]国保料モデルケース '!AI17</f>
        <v>437766</v>
      </c>
      <c r="V66" s="124">
        <f>'[1]国保料モデルケース '!AK17</f>
        <v>568324</v>
      </c>
    </row>
    <row r="67" spans="2:22" x14ac:dyDescent="0.4">
      <c r="B67" s="285">
        <v>12</v>
      </c>
      <c r="C67" s="294" t="s">
        <v>159</v>
      </c>
      <c r="D67" s="77">
        <v>2019</v>
      </c>
      <c r="E67" s="78">
        <v>70743</v>
      </c>
      <c r="F67" s="79">
        <v>35885</v>
      </c>
      <c r="G67" s="80">
        <v>53314</v>
      </c>
      <c r="H67" s="81">
        <v>141434</v>
      </c>
      <c r="I67" s="79">
        <v>78952</v>
      </c>
      <c r="J67" s="82">
        <v>112386</v>
      </c>
      <c r="K67" s="81">
        <v>210634</v>
      </c>
      <c r="L67" s="79">
        <v>171138</v>
      </c>
      <c r="M67" s="82">
        <v>181586</v>
      </c>
      <c r="N67" s="78">
        <v>350577</v>
      </c>
      <c r="O67" s="79">
        <v>251363</v>
      </c>
      <c r="P67" s="80">
        <v>304101</v>
      </c>
      <c r="Q67" s="81">
        <v>419777</v>
      </c>
      <c r="R67" s="79">
        <v>307663</v>
      </c>
      <c r="S67" s="82">
        <v>408845</v>
      </c>
      <c r="T67" s="78">
        <v>605341</v>
      </c>
      <c r="U67" s="79">
        <v>420263</v>
      </c>
      <c r="V67" s="82">
        <v>547245</v>
      </c>
    </row>
    <row r="68" spans="2:22" x14ac:dyDescent="0.4">
      <c r="B68" s="286"/>
      <c r="C68" s="295"/>
      <c r="D68" s="83">
        <v>2020</v>
      </c>
      <c r="E68" s="84">
        <v>74582</v>
      </c>
      <c r="F68" s="85">
        <v>37921</v>
      </c>
      <c r="G68" s="86">
        <v>56251</v>
      </c>
      <c r="H68" s="87">
        <v>148784</v>
      </c>
      <c r="I68" s="85">
        <v>83160</v>
      </c>
      <c r="J68" s="88">
        <v>118233</v>
      </c>
      <c r="K68" s="87">
        <v>220784</v>
      </c>
      <c r="L68" s="85">
        <v>179782</v>
      </c>
      <c r="M68" s="88">
        <v>190233</v>
      </c>
      <c r="N68" s="84">
        <v>367367</v>
      </c>
      <c r="O68" s="85">
        <v>263764</v>
      </c>
      <c r="P68" s="86">
        <v>318486</v>
      </c>
      <c r="Q68" s="87">
        <v>439367</v>
      </c>
      <c r="R68" s="85">
        <v>322464</v>
      </c>
      <c r="S68" s="88">
        <v>427988</v>
      </c>
      <c r="T68" s="84">
        <v>633090</v>
      </c>
      <c r="U68" s="85">
        <v>439864</v>
      </c>
      <c r="V68" s="88">
        <v>571988</v>
      </c>
    </row>
    <row r="69" spans="2:22" x14ac:dyDescent="0.4">
      <c r="B69" s="286"/>
      <c r="C69" s="295"/>
      <c r="D69" s="89">
        <v>2021</v>
      </c>
      <c r="E69" s="90">
        <v>71584</v>
      </c>
      <c r="F69" s="91">
        <v>36588</v>
      </c>
      <c r="G69" s="92">
        <v>54086</v>
      </c>
      <c r="H69" s="93">
        <v>128986</v>
      </c>
      <c r="I69" s="91">
        <v>68927</v>
      </c>
      <c r="J69" s="94">
        <v>99821</v>
      </c>
      <c r="K69" s="93">
        <v>198086</v>
      </c>
      <c r="L69" s="91">
        <v>125677</v>
      </c>
      <c r="M69" s="94">
        <v>168921</v>
      </c>
      <c r="N69" s="90">
        <v>267186</v>
      </c>
      <c r="O69" s="91">
        <v>243409</v>
      </c>
      <c r="P69" s="92">
        <v>292109</v>
      </c>
      <c r="Q69" s="93">
        <v>407873</v>
      </c>
      <c r="R69" s="91">
        <v>300159</v>
      </c>
      <c r="S69" s="94">
        <v>397269</v>
      </c>
      <c r="T69" s="90">
        <v>593800</v>
      </c>
      <c r="U69" s="91">
        <v>413659</v>
      </c>
      <c r="V69" s="94">
        <v>535469</v>
      </c>
    </row>
    <row r="70" spans="2:22" x14ac:dyDescent="0.4">
      <c r="B70" s="286"/>
      <c r="C70" s="295"/>
      <c r="D70" s="89">
        <v>2022</v>
      </c>
      <c r="E70" s="90">
        <v>72995</v>
      </c>
      <c r="F70" s="91">
        <v>37247</v>
      </c>
      <c r="G70" s="92">
        <v>55121</v>
      </c>
      <c r="H70" s="93">
        <v>131363</v>
      </c>
      <c r="I70" s="91">
        <v>70041</v>
      </c>
      <c r="J70" s="94">
        <v>101570</v>
      </c>
      <c r="K70" s="93">
        <v>200613</v>
      </c>
      <c r="L70" s="91">
        <v>126891</v>
      </c>
      <c r="M70" s="94">
        <v>170820</v>
      </c>
      <c r="N70" s="90">
        <v>269863</v>
      </c>
      <c r="O70" s="91">
        <v>245824</v>
      </c>
      <c r="P70" s="92">
        <v>295192</v>
      </c>
      <c r="Q70" s="93">
        <v>412109</v>
      </c>
      <c r="R70" s="91">
        <v>302674</v>
      </c>
      <c r="S70" s="94">
        <v>401196</v>
      </c>
      <c r="T70" s="90">
        <v>599282</v>
      </c>
      <c r="U70" s="91">
        <v>416374</v>
      </c>
      <c r="V70" s="94">
        <v>539696</v>
      </c>
    </row>
    <row r="71" spans="2:22" ht="19.5" thickBot="1" x14ac:dyDescent="0.45">
      <c r="B71" s="287"/>
      <c r="C71" s="296"/>
      <c r="D71" s="204">
        <v>2023</v>
      </c>
      <c r="E71" s="120">
        <f>'[1]国保料モデルケース '!C18</f>
        <v>78187</v>
      </c>
      <c r="F71" s="121">
        <f>'[1]国保料モデルケース '!E18</f>
        <v>39869</v>
      </c>
      <c r="G71" s="122">
        <f>'[1]国保料モデルケース '!G18</f>
        <v>59028</v>
      </c>
      <c r="H71" s="123">
        <f>'[1]国保料モデルケース '!I18</f>
        <v>140648</v>
      </c>
      <c r="I71" s="121">
        <f>'[1]国保料モデルケース '!K18</f>
        <v>74955</v>
      </c>
      <c r="J71" s="124">
        <f>'[1]国保料モデルケース '!M18</f>
        <v>108715</v>
      </c>
      <c r="K71" s="123">
        <f>'[1]国保料モデルケース '!O18</f>
        <v>214448</v>
      </c>
      <c r="L71" s="121">
        <f>'[1]国保料モデルケース '!Q18</f>
        <v>135705</v>
      </c>
      <c r="M71" s="124">
        <f>'[1]国保料モデルケース '!S18</f>
        <v>182515</v>
      </c>
      <c r="N71" s="120">
        <f>'[1]国保料モデルケース '!U18</f>
        <v>288248</v>
      </c>
      <c r="O71" s="121">
        <f>'[1]国保料モデルケース '!W18</f>
        <v>236324</v>
      </c>
      <c r="P71" s="122">
        <f>'[1]国保料モデルケース '!Y18</f>
        <v>315343</v>
      </c>
      <c r="Q71" s="123">
        <f>'[1]国保料モデルケース '!AA18</f>
        <v>440235</v>
      </c>
      <c r="R71" s="121">
        <f>'[1]国保料モデルケース '!AC18</f>
        <v>323655</v>
      </c>
      <c r="S71" s="124">
        <f>'[1]国保料モデルケース '!AE18</f>
        <v>389143</v>
      </c>
      <c r="T71" s="120">
        <f>'[1]国保料モデルケース '!AG18</f>
        <v>639964</v>
      </c>
      <c r="U71" s="121">
        <f>'[1]国保料モデルケース '!AI18</f>
        <v>445155</v>
      </c>
      <c r="V71" s="124">
        <f>'[1]国保料モデルケース '!AK18</f>
        <v>576098</v>
      </c>
    </row>
    <row r="72" spans="2:22" x14ac:dyDescent="0.4">
      <c r="B72" s="285">
        <v>13</v>
      </c>
      <c r="C72" s="288" t="s">
        <v>160</v>
      </c>
      <c r="D72" s="77">
        <v>2019</v>
      </c>
      <c r="E72" s="78">
        <v>60870</v>
      </c>
      <c r="F72" s="79">
        <v>30920</v>
      </c>
      <c r="G72" s="80">
        <v>45900</v>
      </c>
      <c r="H72" s="81">
        <v>124900</v>
      </c>
      <c r="I72" s="79">
        <v>71470</v>
      </c>
      <c r="J72" s="82">
        <v>99930</v>
      </c>
      <c r="K72" s="81">
        <v>193800</v>
      </c>
      <c r="L72" s="79">
        <v>161010</v>
      </c>
      <c r="M72" s="82">
        <v>168830</v>
      </c>
      <c r="N72" s="78">
        <v>323590</v>
      </c>
      <c r="O72" s="79">
        <v>240220</v>
      </c>
      <c r="P72" s="80">
        <v>283640</v>
      </c>
      <c r="Q72" s="81">
        <v>392490</v>
      </c>
      <c r="R72" s="79">
        <v>298820</v>
      </c>
      <c r="S72" s="82">
        <v>383150</v>
      </c>
      <c r="T72" s="78">
        <v>570880</v>
      </c>
      <c r="U72" s="79">
        <v>416020</v>
      </c>
      <c r="V72" s="82">
        <v>520950</v>
      </c>
    </row>
    <row r="73" spans="2:22" x14ac:dyDescent="0.4">
      <c r="B73" s="286"/>
      <c r="C73" s="289"/>
      <c r="D73" s="83">
        <v>2020</v>
      </c>
      <c r="E73" s="84">
        <v>65450</v>
      </c>
      <c r="F73" s="85">
        <v>33330</v>
      </c>
      <c r="G73" s="86">
        <v>49390</v>
      </c>
      <c r="H73" s="87">
        <v>133210</v>
      </c>
      <c r="I73" s="85">
        <v>75920</v>
      </c>
      <c r="J73" s="88">
        <v>106430</v>
      </c>
      <c r="K73" s="87">
        <v>204110</v>
      </c>
      <c r="L73" s="85">
        <v>135820</v>
      </c>
      <c r="M73" s="88">
        <v>177330</v>
      </c>
      <c r="N73" s="84">
        <v>340460</v>
      </c>
      <c r="O73" s="85">
        <v>189520</v>
      </c>
      <c r="P73" s="86">
        <v>297620</v>
      </c>
      <c r="Q73" s="87">
        <v>411360</v>
      </c>
      <c r="R73" s="85">
        <v>271650</v>
      </c>
      <c r="S73" s="88">
        <v>401470</v>
      </c>
      <c r="T73" s="84">
        <v>596820</v>
      </c>
      <c r="U73" s="85">
        <v>391450</v>
      </c>
      <c r="V73" s="88">
        <v>543270</v>
      </c>
    </row>
    <row r="74" spans="2:22" x14ac:dyDescent="0.4">
      <c r="B74" s="286"/>
      <c r="C74" s="289"/>
      <c r="D74" s="89">
        <v>2021</v>
      </c>
      <c r="E74" s="90">
        <v>68120</v>
      </c>
      <c r="F74" s="91">
        <v>34820</v>
      </c>
      <c r="G74" s="92">
        <v>51460</v>
      </c>
      <c r="H74" s="93">
        <v>78110</v>
      </c>
      <c r="I74" s="91">
        <v>43240</v>
      </c>
      <c r="J74" s="94">
        <v>95780</v>
      </c>
      <c r="K74" s="93">
        <v>194990</v>
      </c>
      <c r="L74" s="91">
        <v>126660</v>
      </c>
      <c r="M74" s="94">
        <v>167230</v>
      </c>
      <c r="N74" s="90">
        <v>266440</v>
      </c>
      <c r="O74" s="91">
        <v>221680</v>
      </c>
      <c r="P74" s="92">
        <v>290160</v>
      </c>
      <c r="Q74" s="93">
        <v>406020</v>
      </c>
      <c r="R74" s="91">
        <v>305110</v>
      </c>
      <c r="S74" s="94">
        <v>395940</v>
      </c>
      <c r="T74" s="90">
        <v>594350</v>
      </c>
      <c r="U74" s="91">
        <v>425510</v>
      </c>
      <c r="V74" s="94">
        <v>538840</v>
      </c>
    </row>
    <row r="75" spans="2:22" x14ac:dyDescent="0.4">
      <c r="B75" s="286"/>
      <c r="C75" s="289"/>
      <c r="D75" s="89">
        <v>2022</v>
      </c>
      <c r="E75" s="90">
        <v>70380</v>
      </c>
      <c r="F75" s="91">
        <v>35920</v>
      </c>
      <c r="G75" s="92">
        <v>53150</v>
      </c>
      <c r="H75" s="93">
        <v>127060</v>
      </c>
      <c r="I75" s="91">
        <v>68070</v>
      </c>
      <c r="J75" s="94">
        <v>98380</v>
      </c>
      <c r="K75" s="93">
        <v>197860</v>
      </c>
      <c r="L75" s="91">
        <v>127170</v>
      </c>
      <c r="M75" s="94">
        <v>169180</v>
      </c>
      <c r="N75" s="90">
        <v>268660</v>
      </c>
      <c r="O75" s="91">
        <v>246070</v>
      </c>
      <c r="P75" s="92">
        <v>293130</v>
      </c>
      <c r="Q75" s="93">
        <v>409840</v>
      </c>
      <c r="R75" s="91">
        <v>305170</v>
      </c>
      <c r="S75" s="94">
        <v>399260</v>
      </c>
      <c r="T75" s="90">
        <v>598220</v>
      </c>
      <c r="U75" s="91">
        <v>372530</v>
      </c>
      <c r="V75" s="94">
        <v>540860</v>
      </c>
    </row>
    <row r="76" spans="2:22" ht="19.5" thickBot="1" x14ac:dyDescent="0.45">
      <c r="B76" s="287"/>
      <c r="C76" s="290"/>
      <c r="D76" s="204">
        <v>2023</v>
      </c>
      <c r="E76" s="120">
        <f>'[1]国保料モデルケース '!C19</f>
        <v>77320</v>
      </c>
      <c r="F76" s="121">
        <f>'[1]国保料モデルケース '!E19</f>
        <v>39160</v>
      </c>
      <c r="G76" s="122">
        <f>'[1]国保料モデルケース '!G19</f>
        <v>58240</v>
      </c>
      <c r="H76" s="123">
        <f>'[1]国保料モデルケース '!I19</f>
        <v>139230</v>
      </c>
      <c r="I76" s="121">
        <f>'[1]国保料モデルケース '!K19</f>
        <v>73830</v>
      </c>
      <c r="J76" s="124">
        <f>'[1]国保料モデルケース '!M19</f>
        <v>107450</v>
      </c>
      <c r="K76" s="123">
        <f>'[1]国保料モデルケース '!O19</f>
        <v>213980</v>
      </c>
      <c r="L76" s="121">
        <f>'[1]国保料モデルケース '!Q19</f>
        <v>135430</v>
      </c>
      <c r="M76" s="124">
        <f>'[1]国保料モデルケース '!S19</f>
        <v>182200</v>
      </c>
      <c r="N76" s="120">
        <f>'[1]国保料モデルケース '!U19</f>
        <v>288730</v>
      </c>
      <c r="O76" s="121">
        <f>'[1]国保料モデルケース '!W19</f>
        <v>262230</v>
      </c>
      <c r="P76" s="122">
        <f>'[1]国保料モデルケース '!Y19</f>
        <v>315190</v>
      </c>
      <c r="Q76" s="123">
        <f>'[1]国保料モデルケース '!AA19</f>
        <v>440800</v>
      </c>
      <c r="R76" s="121">
        <f>'[1]国保料モデルケース '!AC19</f>
        <v>323830</v>
      </c>
      <c r="S76" s="124">
        <f>'[1]国保料モデルケース '!AE19</f>
        <v>428670</v>
      </c>
      <c r="T76" s="120">
        <f>'[1]国保料モデルケース '!AG19</f>
        <v>641720</v>
      </c>
      <c r="U76" s="121">
        <f>'[1]国保料モデルケース '!AI19</f>
        <v>394040</v>
      </c>
      <c r="V76" s="124">
        <f>'[1]国保料モデルケース '!AK19</f>
        <v>578170</v>
      </c>
    </row>
    <row r="77" spans="2:22" x14ac:dyDescent="0.4">
      <c r="B77" s="285">
        <v>14</v>
      </c>
      <c r="C77" s="288" t="s">
        <v>161</v>
      </c>
      <c r="D77" s="95">
        <v>2019</v>
      </c>
      <c r="E77" s="96">
        <v>62000</v>
      </c>
      <c r="F77" s="97">
        <v>31700</v>
      </c>
      <c r="G77" s="98">
        <v>46800</v>
      </c>
      <c r="H77" s="99">
        <v>128000</v>
      </c>
      <c r="I77" s="97">
        <v>73100</v>
      </c>
      <c r="J77" s="100">
        <v>102800</v>
      </c>
      <c r="K77" s="99">
        <v>200600</v>
      </c>
      <c r="L77" s="97">
        <v>164100</v>
      </c>
      <c r="M77" s="100">
        <v>175300</v>
      </c>
      <c r="N77" s="96">
        <v>335200</v>
      </c>
      <c r="O77" s="97">
        <v>244400</v>
      </c>
      <c r="P77" s="98">
        <v>294800</v>
      </c>
      <c r="Q77" s="99">
        <v>407700</v>
      </c>
      <c r="R77" s="97">
        <v>303500</v>
      </c>
      <c r="S77" s="100">
        <v>398600</v>
      </c>
      <c r="T77" s="96">
        <v>594200</v>
      </c>
      <c r="U77" s="97">
        <v>421700</v>
      </c>
      <c r="V77" s="100">
        <v>543600</v>
      </c>
    </row>
    <row r="78" spans="2:22" x14ac:dyDescent="0.4">
      <c r="B78" s="286"/>
      <c r="C78" s="289"/>
      <c r="D78" s="83">
        <v>2020</v>
      </c>
      <c r="E78" s="84">
        <v>62000</v>
      </c>
      <c r="F78" s="85">
        <v>31700</v>
      </c>
      <c r="G78" s="86">
        <v>46800</v>
      </c>
      <c r="H78" s="87">
        <v>128000</v>
      </c>
      <c r="I78" s="85">
        <v>73100</v>
      </c>
      <c r="J78" s="88">
        <v>102800</v>
      </c>
      <c r="K78" s="87">
        <v>200600</v>
      </c>
      <c r="L78" s="85">
        <v>164100</v>
      </c>
      <c r="M78" s="88">
        <v>175300</v>
      </c>
      <c r="N78" s="84">
        <v>335200</v>
      </c>
      <c r="O78" s="85">
        <v>244400</v>
      </c>
      <c r="P78" s="86">
        <v>294800</v>
      </c>
      <c r="Q78" s="87">
        <v>407700</v>
      </c>
      <c r="R78" s="85">
        <v>303500</v>
      </c>
      <c r="S78" s="88">
        <v>398600</v>
      </c>
      <c r="T78" s="84">
        <v>594200</v>
      </c>
      <c r="U78" s="85">
        <v>421700</v>
      </c>
      <c r="V78" s="88">
        <v>543600</v>
      </c>
    </row>
    <row r="79" spans="2:22" x14ac:dyDescent="0.4">
      <c r="B79" s="286"/>
      <c r="C79" s="289"/>
      <c r="D79" s="83">
        <v>2021</v>
      </c>
      <c r="E79" s="87">
        <v>71500</v>
      </c>
      <c r="F79" s="85">
        <v>36500</v>
      </c>
      <c r="G79" s="86">
        <v>53900</v>
      </c>
      <c r="H79" s="87">
        <v>128800</v>
      </c>
      <c r="I79" s="85">
        <v>68900</v>
      </c>
      <c r="J79" s="88">
        <v>99700</v>
      </c>
      <c r="K79" s="87">
        <v>197900</v>
      </c>
      <c r="L79" s="85">
        <v>125600</v>
      </c>
      <c r="M79" s="88">
        <v>168800</v>
      </c>
      <c r="N79" s="84">
        <v>267000</v>
      </c>
      <c r="O79" s="85">
        <v>243300</v>
      </c>
      <c r="P79" s="86">
        <v>292000</v>
      </c>
      <c r="Q79" s="87">
        <v>407700</v>
      </c>
      <c r="R79" s="85">
        <v>300000</v>
      </c>
      <c r="S79" s="88">
        <v>397100</v>
      </c>
      <c r="T79" s="84">
        <v>593700</v>
      </c>
      <c r="U79" s="85">
        <v>413500</v>
      </c>
      <c r="V79" s="88">
        <v>535300</v>
      </c>
    </row>
    <row r="80" spans="2:22" x14ac:dyDescent="0.4">
      <c r="B80" s="286"/>
      <c r="C80" s="289"/>
      <c r="D80" s="104">
        <v>2022</v>
      </c>
      <c r="E80" s="108">
        <v>72800</v>
      </c>
      <c r="F80" s="106">
        <v>37200</v>
      </c>
      <c r="G80" s="107">
        <v>55000</v>
      </c>
      <c r="H80" s="108">
        <v>131200</v>
      </c>
      <c r="I80" s="106">
        <v>70000</v>
      </c>
      <c r="J80" s="109">
        <v>101400</v>
      </c>
      <c r="K80" s="108">
        <v>200500</v>
      </c>
      <c r="L80" s="106">
        <v>126800</v>
      </c>
      <c r="M80" s="109">
        <v>170600</v>
      </c>
      <c r="N80" s="105">
        <v>269700</v>
      </c>
      <c r="O80" s="106">
        <v>245800</v>
      </c>
      <c r="P80" s="107">
        <v>295000</v>
      </c>
      <c r="Q80" s="108">
        <v>412000</v>
      </c>
      <c r="R80" s="106">
        <v>302600</v>
      </c>
      <c r="S80" s="109">
        <v>401100</v>
      </c>
      <c r="T80" s="105">
        <v>599100</v>
      </c>
      <c r="U80" s="106">
        <v>416300</v>
      </c>
      <c r="V80" s="109">
        <v>539600</v>
      </c>
    </row>
    <row r="81" spans="2:22" ht="19.5" thickBot="1" x14ac:dyDescent="0.45">
      <c r="B81" s="287"/>
      <c r="C81" s="290"/>
      <c r="D81" s="204">
        <v>2023</v>
      </c>
      <c r="E81" s="120">
        <f>'[1]国保料モデルケース '!C20</f>
        <v>67089</v>
      </c>
      <c r="F81" s="121">
        <f>'[1]国保料モデルケース '!E20</f>
        <v>33890</v>
      </c>
      <c r="G81" s="122">
        <f>'[1]国保料モデルケース '!G20</f>
        <v>50490</v>
      </c>
      <c r="H81" s="123">
        <f>'[1]国保料モデルケース '!I20</f>
        <v>121137</v>
      </c>
      <c r="I81" s="121">
        <f>'[1]国保料モデルケース '!K20</f>
        <v>64077</v>
      </c>
      <c r="J81" s="124">
        <f>'[1]国保料モデルケース '!M20</f>
        <v>93472</v>
      </c>
      <c r="K81" s="123">
        <f>'[1]国保料モデルケース '!O20</f>
        <v>187737</v>
      </c>
      <c r="L81" s="121">
        <f>'[1]国保料モデルケース '!Q20</f>
        <v>118327</v>
      </c>
      <c r="M81" s="124">
        <f>'[1]国保料モデルケース '!S20</f>
        <v>160072</v>
      </c>
      <c r="N81" s="120">
        <f>'[1]国保料モデルケース '!U20</f>
        <v>254337</v>
      </c>
      <c r="O81" s="121">
        <f>'[1]国保料モデルケース '!W20</f>
        <v>206467</v>
      </c>
      <c r="P81" s="122">
        <f>'[1]国保料モデルケース '!Y20</f>
        <v>277162</v>
      </c>
      <c r="Q81" s="123">
        <f>'[1]国保料モデルケース '!AA20</f>
        <v>388026</v>
      </c>
      <c r="R81" s="121">
        <f>'[1]国保料モデルケース '!AC20</f>
        <v>283309</v>
      </c>
      <c r="S81" s="124">
        <f>'[1]国保料モデルケース '!AE20</f>
        <v>343762</v>
      </c>
      <c r="T81" s="120">
        <f>'[1]国保料モデルケース '!AG20</f>
        <v>565950</v>
      </c>
      <c r="U81" s="121">
        <f>'[1]国保料モデルケース '!AI20</f>
        <v>391809</v>
      </c>
      <c r="V81" s="124">
        <f>'[1]国保料モデルケース '!AK20</f>
        <v>510619</v>
      </c>
    </row>
    <row r="82" spans="2:22" x14ac:dyDescent="0.4">
      <c r="B82" s="285">
        <v>15</v>
      </c>
      <c r="C82" s="288" t="s">
        <v>162</v>
      </c>
      <c r="D82" s="77">
        <v>2019</v>
      </c>
      <c r="E82" s="78">
        <v>62970</v>
      </c>
      <c r="F82" s="79">
        <v>30520</v>
      </c>
      <c r="G82" s="80">
        <v>46740</v>
      </c>
      <c r="H82" s="81">
        <v>128580</v>
      </c>
      <c r="I82" s="79">
        <v>69780</v>
      </c>
      <c r="J82" s="82">
        <v>101540</v>
      </c>
      <c r="K82" s="81">
        <v>198080</v>
      </c>
      <c r="L82" s="79">
        <v>125380</v>
      </c>
      <c r="M82" s="82">
        <v>171040</v>
      </c>
      <c r="N82" s="78">
        <v>330560</v>
      </c>
      <c r="O82" s="79">
        <v>211510</v>
      </c>
      <c r="P82" s="80">
        <v>287300</v>
      </c>
      <c r="Q82" s="81">
        <v>400060</v>
      </c>
      <c r="R82" s="79">
        <v>287470</v>
      </c>
      <c r="S82" s="82">
        <v>387970</v>
      </c>
      <c r="T82" s="78">
        <v>581060</v>
      </c>
      <c r="U82" s="79">
        <v>398670</v>
      </c>
      <c r="V82" s="82">
        <v>526970</v>
      </c>
    </row>
    <row r="83" spans="2:22" x14ac:dyDescent="0.4">
      <c r="B83" s="286"/>
      <c r="C83" s="289"/>
      <c r="D83" s="83">
        <v>2020</v>
      </c>
      <c r="E83" s="84">
        <v>63830</v>
      </c>
      <c r="F83" s="85">
        <v>30980</v>
      </c>
      <c r="G83" s="86">
        <v>47410</v>
      </c>
      <c r="H83" s="87">
        <v>129000</v>
      </c>
      <c r="I83" s="85">
        <v>69460</v>
      </c>
      <c r="J83" s="88">
        <v>101620</v>
      </c>
      <c r="K83" s="87">
        <v>195450</v>
      </c>
      <c r="L83" s="85">
        <v>152850</v>
      </c>
      <c r="M83" s="88">
        <v>168070</v>
      </c>
      <c r="N83" s="84">
        <v>325740</v>
      </c>
      <c r="O83" s="85">
        <v>225910</v>
      </c>
      <c r="P83" s="86">
        <v>281910</v>
      </c>
      <c r="Q83" s="87">
        <v>392190</v>
      </c>
      <c r="R83" s="85">
        <v>278310</v>
      </c>
      <c r="S83" s="88">
        <v>380010</v>
      </c>
      <c r="T83" s="84">
        <v>567670</v>
      </c>
      <c r="U83" s="85">
        <v>383110</v>
      </c>
      <c r="V83" s="88">
        <v>512910</v>
      </c>
    </row>
    <row r="84" spans="2:22" x14ac:dyDescent="0.4">
      <c r="B84" s="286"/>
      <c r="C84" s="289"/>
      <c r="D84" s="89">
        <v>2021</v>
      </c>
      <c r="E84" s="87">
        <v>63050</v>
      </c>
      <c r="F84" s="85">
        <v>30980</v>
      </c>
      <c r="G84" s="86">
        <v>47010</v>
      </c>
      <c r="H84" s="87">
        <v>114150</v>
      </c>
      <c r="I84" s="85">
        <v>38220</v>
      </c>
      <c r="J84" s="88">
        <v>87420</v>
      </c>
      <c r="K84" s="87">
        <v>178850</v>
      </c>
      <c r="L84" s="85">
        <v>110630</v>
      </c>
      <c r="M84" s="88">
        <v>152120</v>
      </c>
      <c r="N84" s="84">
        <v>243550</v>
      </c>
      <c r="O84" s="85">
        <v>193370</v>
      </c>
      <c r="P84" s="86">
        <v>263840</v>
      </c>
      <c r="Q84" s="87">
        <v>371300</v>
      </c>
      <c r="R84" s="85">
        <v>265770</v>
      </c>
      <c r="S84" s="88">
        <v>359900</v>
      </c>
      <c r="T84" s="84">
        <v>542760</v>
      </c>
      <c r="U84" s="85">
        <v>369270</v>
      </c>
      <c r="V84" s="88">
        <v>489300</v>
      </c>
    </row>
    <row r="85" spans="2:22" x14ac:dyDescent="0.4">
      <c r="B85" s="286"/>
      <c r="C85" s="289"/>
      <c r="D85" s="89">
        <v>2022</v>
      </c>
      <c r="E85" s="105">
        <v>62920</v>
      </c>
      <c r="F85" s="106">
        <v>30800</v>
      </c>
      <c r="G85" s="107">
        <v>46860</v>
      </c>
      <c r="H85" s="108">
        <v>113670</v>
      </c>
      <c r="I85" s="106">
        <v>37760</v>
      </c>
      <c r="J85" s="109">
        <v>86900</v>
      </c>
      <c r="K85" s="108">
        <v>176420</v>
      </c>
      <c r="L85" s="106">
        <v>108000</v>
      </c>
      <c r="M85" s="109">
        <v>149650</v>
      </c>
      <c r="N85" s="105">
        <v>239170</v>
      </c>
      <c r="O85" s="106">
        <v>188510</v>
      </c>
      <c r="P85" s="107">
        <v>259260</v>
      </c>
      <c r="Q85" s="108">
        <v>364850</v>
      </c>
      <c r="R85" s="106">
        <v>258750</v>
      </c>
      <c r="S85" s="109">
        <v>353270</v>
      </c>
      <c r="T85" s="105">
        <v>532310</v>
      </c>
      <c r="U85" s="106">
        <v>358150</v>
      </c>
      <c r="V85" s="109">
        <v>478770</v>
      </c>
    </row>
    <row r="86" spans="2:22" ht="19.5" thickBot="1" x14ac:dyDescent="0.45">
      <c r="B86" s="287"/>
      <c r="C86" s="290"/>
      <c r="D86" s="204">
        <v>2023</v>
      </c>
      <c r="E86" s="120">
        <f>'[1]国保料モデルケース '!C21</f>
        <v>68320</v>
      </c>
      <c r="F86" s="121">
        <f>'[1]国保料モデルケース '!E21</f>
        <v>33680</v>
      </c>
      <c r="G86" s="122">
        <f>'[1]国保料モデルケース '!G21</f>
        <v>51010</v>
      </c>
      <c r="H86" s="123">
        <f>'[1]国保料モデルケース '!I21</f>
        <v>123270</v>
      </c>
      <c r="I86" s="121">
        <f>'[1]国保料モデルケース '!K21</f>
        <v>63710</v>
      </c>
      <c r="J86" s="124">
        <f>'[1]国保料モデルケース '!M21</f>
        <v>94410</v>
      </c>
      <c r="K86" s="123">
        <f>'[1]国保料モデルケース '!O21</f>
        <v>190320</v>
      </c>
      <c r="L86" s="121">
        <f>'[1]国保料モデルケース '!Q21</f>
        <v>117710</v>
      </c>
      <c r="M86" s="124">
        <f>'[1]国保料モデルケース '!S21</f>
        <v>94410</v>
      </c>
      <c r="N86" s="120">
        <f>'[1]国保料モデルケース '!U21</f>
        <v>257370</v>
      </c>
      <c r="O86" s="121">
        <f>'[1]国保料モデルケース '!W21</f>
        <v>205410</v>
      </c>
      <c r="P86" s="122">
        <f>'[1]国保料モデルケース '!Y21</f>
        <v>279520</v>
      </c>
      <c r="Q86" s="123">
        <f>'[1]国保料モデルケース '!AA21</f>
        <v>392770</v>
      </c>
      <c r="R86" s="121">
        <f>'[1]国保料モデルケース '!AC21</f>
        <v>281870</v>
      </c>
      <c r="S86" s="124">
        <f>'[1]国保料モデルケース '!AE21</f>
        <v>346570</v>
      </c>
      <c r="T86" s="120">
        <f>'[1]国保料モデルケース '!AG21</f>
        <v>572430</v>
      </c>
      <c r="U86" s="121">
        <f>'[1]国保料モデルケース '!AI21</f>
        <v>389870</v>
      </c>
      <c r="V86" s="124">
        <f>'[1]国保料モデルケース '!AK21</f>
        <v>514690</v>
      </c>
    </row>
    <row r="87" spans="2:22" x14ac:dyDescent="0.4">
      <c r="B87" s="285">
        <v>16</v>
      </c>
      <c r="C87" s="291" t="s">
        <v>163</v>
      </c>
      <c r="D87" s="95">
        <v>2019</v>
      </c>
      <c r="E87" s="96">
        <v>53800</v>
      </c>
      <c r="F87" s="97">
        <v>26500</v>
      </c>
      <c r="G87" s="98">
        <v>40100</v>
      </c>
      <c r="H87" s="99">
        <v>112900</v>
      </c>
      <c r="I87" s="97">
        <v>62900</v>
      </c>
      <c r="J87" s="100">
        <v>90000</v>
      </c>
      <c r="K87" s="99">
        <v>180600</v>
      </c>
      <c r="L87" s="97">
        <v>144600</v>
      </c>
      <c r="M87" s="100">
        <v>157700</v>
      </c>
      <c r="N87" s="96">
        <v>302400</v>
      </c>
      <c r="O87" s="97">
        <v>217400</v>
      </c>
      <c r="P87" s="98">
        <v>265700</v>
      </c>
      <c r="Q87" s="99">
        <v>370100</v>
      </c>
      <c r="R87" s="97">
        <v>272500</v>
      </c>
      <c r="S87" s="100">
        <v>360300</v>
      </c>
      <c r="T87" s="96">
        <v>541600</v>
      </c>
      <c r="U87" s="97">
        <v>382700</v>
      </c>
      <c r="V87" s="100">
        <v>495800</v>
      </c>
    </row>
    <row r="88" spans="2:22" x14ac:dyDescent="0.4">
      <c r="B88" s="286"/>
      <c r="C88" s="292"/>
      <c r="D88" s="83">
        <v>2020</v>
      </c>
      <c r="E88" s="84">
        <v>53800</v>
      </c>
      <c r="F88" s="85">
        <v>26500</v>
      </c>
      <c r="G88" s="86">
        <v>40100</v>
      </c>
      <c r="H88" s="87">
        <v>112900</v>
      </c>
      <c r="I88" s="85">
        <v>62900</v>
      </c>
      <c r="J88" s="88">
        <v>90000</v>
      </c>
      <c r="K88" s="87">
        <v>180600</v>
      </c>
      <c r="L88" s="85">
        <v>144600</v>
      </c>
      <c r="M88" s="88">
        <v>157700</v>
      </c>
      <c r="N88" s="84">
        <v>302400</v>
      </c>
      <c r="O88" s="85">
        <v>217400</v>
      </c>
      <c r="P88" s="86">
        <v>265700</v>
      </c>
      <c r="Q88" s="87">
        <v>370100</v>
      </c>
      <c r="R88" s="85">
        <v>272500</v>
      </c>
      <c r="S88" s="88">
        <v>360300</v>
      </c>
      <c r="T88" s="84">
        <v>541600</v>
      </c>
      <c r="U88" s="85">
        <v>382700</v>
      </c>
      <c r="V88" s="88">
        <v>495800</v>
      </c>
    </row>
    <row r="89" spans="2:22" x14ac:dyDescent="0.4">
      <c r="B89" s="286"/>
      <c r="C89" s="292"/>
      <c r="D89" s="83">
        <v>2021</v>
      </c>
      <c r="E89" s="84">
        <v>61100</v>
      </c>
      <c r="F89" s="85">
        <v>30300</v>
      </c>
      <c r="G89" s="86">
        <v>45600</v>
      </c>
      <c r="H89" s="87">
        <v>125200</v>
      </c>
      <c r="I89" s="85">
        <v>30300</v>
      </c>
      <c r="J89" s="88">
        <v>85800</v>
      </c>
      <c r="K89" s="87">
        <v>194100</v>
      </c>
      <c r="L89" s="85">
        <v>66300</v>
      </c>
      <c r="M89" s="88">
        <v>154600</v>
      </c>
      <c r="N89" s="84">
        <v>324200</v>
      </c>
      <c r="O89" s="85">
        <v>140800</v>
      </c>
      <c r="P89" s="86">
        <v>269200</v>
      </c>
      <c r="Q89" s="87">
        <v>393000</v>
      </c>
      <c r="R89" s="85">
        <v>229400</v>
      </c>
      <c r="S89" s="88">
        <v>338100</v>
      </c>
      <c r="T89" s="84">
        <v>571500</v>
      </c>
      <c r="U89" s="85">
        <v>341900</v>
      </c>
      <c r="V89" s="88">
        <v>506400</v>
      </c>
    </row>
    <row r="90" spans="2:22" x14ac:dyDescent="0.4">
      <c r="B90" s="286"/>
      <c r="C90" s="292"/>
      <c r="D90" s="89">
        <v>2022</v>
      </c>
      <c r="E90" s="90">
        <v>66200</v>
      </c>
      <c r="F90" s="91">
        <v>33100</v>
      </c>
      <c r="G90" s="92">
        <v>49600</v>
      </c>
      <c r="H90" s="93">
        <v>120100</v>
      </c>
      <c r="I90" s="91">
        <v>63100</v>
      </c>
      <c r="J90" s="94">
        <v>92400</v>
      </c>
      <c r="K90" s="93">
        <v>189600</v>
      </c>
      <c r="L90" s="91">
        <v>120100</v>
      </c>
      <c r="M90" s="94">
        <v>162000</v>
      </c>
      <c r="N90" s="90">
        <v>259200</v>
      </c>
      <c r="O90" s="91">
        <v>232500</v>
      </c>
      <c r="P90" s="92">
        <v>281200</v>
      </c>
      <c r="Q90" s="93">
        <v>395000</v>
      </c>
      <c r="R90" s="91">
        <v>289600</v>
      </c>
      <c r="S90" s="94">
        <v>383900</v>
      </c>
      <c r="T90" s="90">
        <v>578300</v>
      </c>
      <c r="U90" s="91">
        <v>403700</v>
      </c>
      <c r="V90" s="94">
        <v>523000</v>
      </c>
    </row>
    <row r="91" spans="2:22" ht="19.5" thickBot="1" x14ac:dyDescent="0.45">
      <c r="B91" s="287"/>
      <c r="C91" s="293"/>
      <c r="D91" s="205">
        <v>2023</v>
      </c>
      <c r="E91" s="206">
        <f>'[1]国保料モデルケース '!C22</f>
        <v>66200</v>
      </c>
      <c r="F91" s="207">
        <f>'[1]国保料モデルケース '!E22</f>
        <v>33100</v>
      </c>
      <c r="G91" s="208">
        <f>'[1]国保料モデルケース '!G22</f>
        <v>49600</v>
      </c>
      <c r="H91" s="209">
        <f>'[1]国保料モデルケース '!I22</f>
        <v>120100</v>
      </c>
      <c r="I91" s="207">
        <f>'[1]国保料モデルケース '!K22</f>
        <v>63100</v>
      </c>
      <c r="J91" s="210">
        <f>'[1]国保料モデルケース '!M22</f>
        <v>92400</v>
      </c>
      <c r="K91" s="209">
        <f>'[1]国保料モデルケース '!O22</f>
        <v>189600</v>
      </c>
      <c r="L91" s="207">
        <f>'[1]国保料モデルケース '!Q22</f>
        <v>120100</v>
      </c>
      <c r="M91" s="210">
        <f>'[1]国保料モデルケース '!S22</f>
        <v>162000</v>
      </c>
      <c r="N91" s="206">
        <f>'[1]国保料モデルケース '!U22</f>
        <v>259200</v>
      </c>
      <c r="O91" s="207">
        <f>'[1]国保料モデルケース '!W22</f>
        <v>232500</v>
      </c>
      <c r="P91" s="208">
        <f>'[1]国保料モデルケース '!Y22</f>
        <v>281200</v>
      </c>
      <c r="Q91" s="209">
        <f>'[1]国保料モデルケース '!AA22</f>
        <v>395000</v>
      </c>
      <c r="R91" s="207">
        <f>'[1]国保料モデルケース '!AC22</f>
        <v>289600</v>
      </c>
      <c r="S91" s="210">
        <f>'[1]国保料モデルケース '!AE22</f>
        <v>383900</v>
      </c>
      <c r="T91" s="206">
        <f>'[1]国保料モデルケース '!AG22</f>
        <v>578300</v>
      </c>
      <c r="U91" s="207">
        <f>'[1]国保料モデルケース '!AI22</f>
        <v>403700</v>
      </c>
      <c r="V91" s="210">
        <f>'[1]国保料モデルケース '!AK22</f>
        <v>523000</v>
      </c>
    </row>
    <row r="92" spans="2:22" x14ac:dyDescent="0.4">
      <c r="B92" s="285">
        <v>17</v>
      </c>
      <c r="C92" s="288" t="s">
        <v>164</v>
      </c>
      <c r="D92" s="77">
        <v>2019</v>
      </c>
      <c r="E92" s="78">
        <v>56600</v>
      </c>
      <c r="F92" s="79">
        <v>28600</v>
      </c>
      <c r="G92" s="80">
        <v>42600</v>
      </c>
      <c r="H92" s="81">
        <v>117700</v>
      </c>
      <c r="I92" s="79">
        <v>66500</v>
      </c>
      <c r="J92" s="82">
        <v>94200</v>
      </c>
      <c r="K92" s="81">
        <v>186000</v>
      </c>
      <c r="L92" s="79">
        <v>150200</v>
      </c>
      <c r="M92" s="82">
        <v>162700</v>
      </c>
      <c r="N92" s="78">
        <v>311200</v>
      </c>
      <c r="O92" s="79">
        <v>224500</v>
      </c>
      <c r="P92" s="80">
        <v>273700</v>
      </c>
      <c r="Q92" s="81">
        <v>379400</v>
      </c>
      <c r="R92" s="79">
        <v>279500</v>
      </c>
      <c r="S92" s="82">
        <v>370500</v>
      </c>
      <c r="T92" s="78">
        <v>554000</v>
      </c>
      <c r="U92" s="79">
        <v>389700</v>
      </c>
      <c r="V92" s="82">
        <v>507300</v>
      </c>
    </row>
    <row r="93" spans="2:22" x14ac:dyDescent="0.4">
      <c r="B93" s="286"/>
      <c r="C93" s="289"/>
      <c r="D93" s="83">
        <v>2020</v>
      </c>
      <c r="E93" s="84"/>
      <c r="F93" s="85"/>
      <c r="G93" s="86"/>
      <c r="H93" s="87"/>
      <c r="I93" s="85"/>
      <c r="J93" s="88"/>
      <c r="K93" s="87"/>
      <c r="L93" s="85"/>
      <c r="M93" s="88"/>
      <c r="N93" s="84"/>
      <c r="O93" s="85"/>
      <c r="P93" s="86"/>
      <c r="Q93" s="87"/>
      <c r="R93" s="85"/>
      <c r="S93" s="88"/>
      <c r="T93" s="84"/>
      <c r="U93" s="85"/>
      <c r="V93" s="88"/>
    </row>
    <row r="94" spans="2:22" x14ac:dyDescent="0.4">
      <c r="B94" s="286"/>
      <c r="C94" s="289"/>
      <c r="D94" s="89">
        <v>2021</v>
      </c>
      <c r="E94" s="90">
        <v>60700</v>
      </c>
      <c r="F94" s="91">
        <v>30600</v>
      </c>
      <c r="G94" s="92">
        <v>45700</v>
      </c>
      <c r="H94" s="93">
        <v>111000</v>
      </c>
      <c r="I94" s="91">
        <v>30600</v>
      </c>
      <c r="J94" s="94">
        <v>85800</v>
      </c>
      <c r="K94" s="93">
        <v>179900</v>
      </c>
      <c r="L94" s="91">
        <v>51100</v>
      </c>
      <c r="M94" s="94">
        <v>154700</v>
      </c>
      <c r="N94" s="90">
        <v>248800</v>
      </c>
      <c r="O94" s="91">
        <v>96300</v>
      </c>
      <c r="P94" s="92">
        <v>269500</v>
      </c>
      <c r="Q94" s="93">
        <v>378700</v>
      </c>
      <c r="R94" s="91">
        <v>204000</v>
      </c>
      <c r="S94" s="94">
        <v>368900</v>
      </c>
      <c r="T94" s="90">
        <v>557100</v>
      </c>
      <c r="U94" s="91">
        <v>317000</v>
      </c>
      <c r="V94" s="94">
        <v>506700</v>
      </c>
    </row>
    <row r="95" spans="2:22" x14ac:dyDescent="0.4">
      <c r="B95" s="286"/>
      <c r="C95" s="289"/>
      <c r="D95" s="89">
        <v>2022</v>
      </c>
      <c r="E95" s="90">
        <v>61700</v>
      </c>
      <c r="F95" s="91">
        <v>31100</v>
      </c>
      <c r="G95" s="92">
        <v>46400</v>
      </c>
      <c r="H95" s="93">
        <v>113200</v>
      </c>
      <c r="I95" s="91">
        <v>60300</v>
      </c>
      <c r="J95" s="94">
        <v>87500</v>
      </c>
      <c r="K95" s="93">
        <v>182500</v>
      </c>
      <c r="L95" s="91">
        <v>117100</v>
      </c>
      <c r="M95" s="94">
        <v>156900</v>
      </c>
      <c r="N95" s="90">
        <v>251800</v>
      </c>
      <c r="O95" s="91">
        <v>233200</v>
      </c>
      <c r="P95" s="92">
        <v>275900</v>
      </c>
      <c r="Q95" s="93">
        <v>387300</v>
      </c>
      <c r="R95" s="91">
        <v>290100</v>
      </c>
      <c r="S95" s="94">
        <v>383700</v>
      </c>
      <c r="T95" s="90">
        <v>577000</v>
      </c>
      <c r="U95" s="91">
        <v>403900</v>
      </c>
      <c r="V95" s="94">
        <v>522300</v>
      </c>
    </row>
    <row r="96" spans="2:22" ht="19.5" thickBot="1" x14ac:dyDescent="0.45">
      <c r="B96" s="287"/>
      <c r="C96" s="290"/>
      <c r="D96" s="204">
        <v>2023</v>
      </c>
      <c r="E96" s="120">
        <f>'[1]国保料モデルケース '!C23</f>
        <v>66800</v>
      </c>
      <c r="F96" s="121">
        <f>'[1]国保料モデルケース '!E23</f>
        <v>34000</v>
      </c>
      <c r="G96" s="122">
        <f>'[1]国保料モデルケース '!G23</f>
        <v>50300</v>
      </c>
      <c r="H96" s="123">
        <f>'[1]国保料モデルケース '!I23</f>
        <v>125900</v>
      </c>
      <c r="I96" s="121">
        <f>'[1]国保料モデルケース '!K23</f>
        <v>42500</v>
      </c>
      <c r="J96" s="124">
        <f>'[1]国保料モデルケース '!M23</f>
        <v>97400</v>
      </c>
      <c r="K96" s="123">
        <f>'[1]国保料モデルケース '!O23</f>
        <v>199800</v>
      </c>
      <c r="L96" s="121">
        <f>'[1]国保料モデルケース '!Q23</f>
        <v>128400</v>
      </c>
      <c r="M96" s="124">
        <f>'[1]国保料モデルケース '!S23</f>
        <v>171300</v>
      </c>
      <c r="N96" s="120">
        <f>'[1]国保料モデルケース '!U23</f>
        <v>273800</v>
      </c>
      <c r="O96" s="121">
        <f>'[1]国保料モデルケース '!W23</f>
        <v>227500</v>
      </c>
      <c r="P96" s="122">
        <f>'[1]国保料モデルケース '!Y23</f>
        <v>301900</v>
      </c>
      <c r="Q96" s="123">
        <f>'[1]国保料モデルケース '!AA23</f>
        <v>422500</v>
      </c>
      <c r="R96" s="121">
        <f>'[1]国保料モデルケース '!AC23</f>
        <v>318500</v>
      </c>
      <c r="S96" s="124">
        <f>'[1]国保料モデルケース '!AE23</f>
        <v>375800</v>
      </c>
      <c r="T96" s="120">
        <f>'[1]国保料モデルケース '!AG23</f>
        <v>629700</v>
      </c>
      <c r="U96" s="121">
        <f>'[1]国保料モデルケース '!AI23</f>
        <v>440600</v>
      </c>
      <c r="V96" s="124">
        <f>'[1]国保料モデルケース '!AK23</f>
        <v>568300</v>
      </c>
    </row>
    <row r="97" spans="2:22" x14ac:dyDescent="0.4">
      <c r="B97" s="285">
        <v>18</v>
      </c>
      <c r="C97" s="288" t="s">
        <v>165</v>
      </c>
      <c r="D97" s="77">
        <v>2019</v>
      </c>
      <c r="E97" s="78">
        <v>65500</v>
      </c>
      <c r="F97" s="79">
        <v>32400</v>
      </c>
      <c r="G97" s="80">
        <v>49000</v>
      </c>
      <c r="H97" s="81">
        <v>132600</v>
      </c>
      <c r="I97" s="79">
        <v>72700</v>
      </c>
      <c r="J97" s="82">
        <v>105100</v>
      </c>
      <c r="K97" s="81">
        <v>201500</v>
      </c>
      <c r="L97" s="79">
        <v>159900</v>
      </c>
      <c r="M97" s="82">
        <v>173800</v>
      </c>
      <c r="N97" s="78">
        <v>335900</v>
      </c>
      <c r="O97" s="79">
        <v>214600</v>
      </c>
      <c r="P97" s="80">
        <v>291600</v>
      </c>
      <c r="Q97" s="81">
        <v>404600</v>
      </c>
      <c r="R97" s="79">
        <v>291000</v>
      </c>
      <c r="S97" s="82">
        <v>393100</v>
      </c>
      <c r="T97" s="78">
        <v>586000</v>
      </c>
      <c r="U97" s="79">
        <v>400400</v>
      </c>
      <c r="V97" s="82">
        <v>530600</v>
      </c>
    </row>
    <row r="98" spans="2:22" x14ac:dyDescent="0.4">
      <c r="B98" s="286"/>
      <c r="C98" s="289"/>
      <c r="D98" s="83">
        <v>2020</v>
      </c>
      <c r="E98" s="84">
        <v>68900</v>
      </c>
      <c r="F98" s="85">
        <v>34300</v>
      </c>
      <c r="G98" s="86">
        <v>51500</v>
      </c>
      <c r="H98" s="87">
        <v>139000</v>
      </c>
      <c r="I98" s="85">
        <v>76400</v>
      </c>
      <c r="J98" s="88">
        <v>110100</v>
      </c>
      <c r="K98" s="87">
        <v>209500</v>
      </c>
      <c r="L98" s="85">
        <v>167100</v>
      </c>
      <c r="M98" s="88">
        <v>180600</v>
      </c>
      <c r="N98" s="84">
        <v>348900</v>
      </c>
      <c r="O98" s="85">
        <v>246300</v>
      </c>
      <c r="P98" s="86">
        <v>302700</v>
      </c>
      <c r="Q98" s="87">
        <v>419400</v>
      </c>
      <c r="R98" s="85">
        <v>302600</v>
      </c>
      <c r="S98" s="88">
        <v>407700</v>
      </c>
      <c r="T98" s="84">
        <v>606400</v>
      </c>
      <c r="U98" s="85">
        <v>415200</v>
      </c>
      <c r="V98" s="88">
        <v>548700</v>
      </c>
    </row>
    <row r="99" spans="2:22" x14ac:dyDescent="0.4">
      <c r="B99" s="286"/>
      <c r="C99" s="289"/>
      <c r="D99" s="89">
        <v>2021</v>
      </c>
      <c r="E99" s="90">
        <v>69900</v>
      </c>
      <c r="F99" s="91">
        <v>35500</v>
      </c>
      <c r="G99" s="92">
        <v>52600</v>
      </c>
      <c r="H99" s="93">
        <v>126200</v>
      </c>
      <c r="I99" s="91">
        <v>43400</v>
      </c>
      <c r="J99" s="94">
        <v>97400</v>
      </c>
      <c r="K99" s="93">
        <v>195900</v>
      </c>
      <c r="L99" s="91">
        <v>123900</v>
      </c>
      <c r="M99" s="94">
        <v>167100</v>
      </c>
      <c r="N99" s="90">
        <v>265600</v>
      </c>
      <c r="O99" s="91">
        <v>216300</v>
      </c>
      <c r="P99" s="92">
        <v>289600</v>
      </c>
      <c r="Q99" s="93">
        <v>405200</v>
      </c>
      <c r="R99" s="91">
        <v>296800</v>
      </c>
      <c r="S99" s="94">
        <v>394500</v>
      </c>
      <c r="T99" s="90">
        <v>591200</v>
      </c>
      <c r="U99" s="91">
        <v>410400</v>
      </c>
      <c r="V99" s="94">
        <v>533900</v>
      </c>
    </row>
    <row r="100" spans="2:22" x14ac:dyDescent="0.4">
      <c r="B100" s="286"/>
      <c r="C100" s="289"/>
      <c r="D100" s="89">
        <v>2022</v>
      </c>
      <c r="E100" s="93">
        <v>69700</v>
      </c>
      <c r="F100" s="91">
        <v>35400</v>
      </c>
      <c r="G100" s="92">
        <v>52500</v>
      </c>
      <c r="H100" s="93">
        <v>125600</v>
      </c>
      <c r="I100" s="91">
        <v>43100</v>
      </c>
      <c r="J100" s="94">
        <v>96900</v>
      </c>
      <c r="K100" s="93">
        <v>193000</v>
      </c>
      <c r="L100" s="91">
        <v>121900</v>
      </c>
      <c r="M100" s="94">
        <v>164600</v>
      </c>
      <c r="N100" s="90">
        <v>260700</v>
      </c>
      <c r="O100" s="91">
        <v>212600</v>
      </c>
      <c r="P100" s="92">
        <v>284700</v>
      </c>
      <c r="Q100" s="93">
        <v>398000</v>
      </c>
      <c r="R100" s="91">
        <v>291400</v>
      </c>
      <c r="S100" s="94">
        <v>387200</v>
      </c>
      <c r="T100" s="90">
        <v>579600</v>
      </c>
      <c r="U100" s="91">
        <v>401800</v>
      </c>
      <c r="V100" s="94">
        <v>522300</v>
      </c>
    </row>
    <row r="101" spans="2:22" ht="19.5" thickBot="1" x14ac:dyDescent="0.45">
      <c r="B101" s="287"/>
      <c r="C101" s="290"/>
      <c r="D101" s="204">
        <v>2023</v>
      </c>
      <c r="E101" s="120">
        <f>'[1]国保料モデルケース '!C24</f>
        <v>69700</v>
      </c>
      <c r="F101" s="121">
        <f>'[1]国保料モデルケース '!E24</f>
        <v>35400</v>
      </c>
      <c r="G101" s="122">
        <f>'[1]国保料モデルケース '!G24</f>
        <v>52500</v>
      </c>
      <c r="H101" s="123">
        <f>'[1]国保料モデルケース '!I24</f>
        <v>125600</v>
      </c>
      <c r="I101" s="121">
        <f>'[1]国保料モデルケース '!K24</f>
        <v>43100</v>
      </c>
      <c r="J101" s="124">
        <f>'[1]国保料モデルケース '!M24</f>
        <v>96900</v>
      </c>
      <c r="K101" s="123">
        <f>'[1]国保料モデルケース '!O24</f>
        <v>193000</v>
      </c>
      <c r="L101" s="121">
        <f>'[1]国保料モデルケース '!Q24</f>
        <v>121900</v>
      </c>
      <c r="M101" s="124">
        <f>'[1]国保料モデルケース '!S24</f>
        <v>164600</v>
      </c>
      <c r="N101" s="120">
        <f>'[1]国保料モデルケース '!U24</f>
        <v>260700</v>
      </c>
      <c r="O101" s="121">
        <f>'[1]国保料モデルケース '!W24</f>
        <v>212600</v>
      </c>
      <c r="P101" s="122">
        <f>'[1]国保料モデルケース '!Y24</f>
        <v>284700</v>
      </c>
      <c r="Q101" s="123">
        <f>'[1]国保料モデルケース '!AA24</f>
        <v>398000</v>
      </c>
      <c r="R101" s="121">
        <f>'[1]国保料モデルケース '!AC24</f>
        <v>291400</v>
      </c>
      <c r="S101" s="124">
        <f>'[1]国保料モデルケース '!AE24</f>
        <v>387200</v>
      </c>
      <c r="T101" s="120">
        <f>'[1]国保料モデルケース '!AG24</f>
        <v>579600</v>
      </c>
      <c r="U101" s="121">
        <f>'[1]国保料モデルケース '!AI24</f>
        <v>401800</v>
      </c>
      <c r="V101" s="124">
        <f>'[1]国保料モデルケース '!AK24</f>
        <v>522300</v>
      </c>
    </row>
    <row r="102" spans="2:22" x14ac:dyDescent="0.4">
      <c r="B102" s="285">
        <v>19</v>
      </c>
      <c r="C102" s="288" t="s">
        <v>166</v>
      </c>
      <c r="D102" s="95">
        <v>2019</v>
      </c>
      <c r="E102" s="96">
        <v>65816</v>
      </c>
      <c r="F102" s="97">
        <v>32916</v>
      </c>
      <c r="G102" s="98">
        <v>49367</v>
      </c>
      <c r="H102" s="99">
        <v>131642</v>
      </c>
      <c r="I102" s="97">
        <v>72423</v>
      </c>
      <c r="J102" s="100">
        <v>104226</v>
      </c>
      <c r="K102" s="99">
        <v>196192</v>
      </c>
      <c r="L102" s="97">
        <v>124073</v>
      </c>
      <c r="M102" s="100">
        <v>168776</v>
      </c>
      <c r="N102" s="96">
        <v>326560</v>
      </c>
      <c r="O102" s="97">
        <v>208641</v>
      </c>
      <c r="P102" s="98">
        <v>282693</v>
      </c>
      <c r="Q102" s="99">
        <v>391110</v>
      </c>
      <c r="R102" s="97">
        <v>282237</v>
      </c>
      <c r="S102" s="100">
        <v>380156</v>
      </c>
      <c r="T102" s="96">
        <v>564089</v>
      </c>
      <c r="U102" s="97">
        <v>385537</v>
      </c>
      <c r="V102" s="100">
        <v>509256</v>
      </c>
    </row>
    <row r="103" spans="2:22" x14ac:dyDescent="0.4">
      <c r="B103" s="286"/>
      <c r="C103" s="289"/>
      <c r="D103" s="83">
        <v>2020</v>
      </c>
      <c r="E103" s="84">
        <v>70222</v>
      </c>
      <c r="F103" s="85">
        <v>35286</v>
      </c>
      <c r="G103" s="86">
        <v>52753</v>
      </c>
      <c r="H103" s="87">
        <v>140140</v>
      </c>
      <c r="I103" s="85">
        <v>77391</v>
      </c>
      <c r="J103" s="88">
        <v>111026</v>
      </c>
      <c r="K103" s="87">
        <v>208090</v>
      </c>
      <c r="L103" s="85">
        <v>132041</v>
      </c>
      <c r="M103" s="88">
        <v>178976</v>
      </c>
      <c r="N103" s="84">
        <v>346262</v>
      </c>
      <c r="O103" s="85">
        <v>221977</v>
      </c>
      <c r="P103" s="86">
        <v>299681</v>
      </c>
      <c r="Q103" s="87">
        <v>414212</v>
      </c>
      <c r="R103" s="85">
        <v>300153</v>
      </c>
      <c r="S103" s="88">
        <v>402802</v>
      </c>
      <c r="T103" s="84">
        <v>596929</v>
      </c>
      <c r="U103" s="85">
        <v>409453</v>
      </c>
      <c r="V103" s="88">
        <v>538702</v>
      </c>
    </row>
    <row r="104" spans="2:22" x14ac:dyDescent="0.4">
      <c r="B104" s="286"/>
      <c r="C104" s="289"/>
      <c r="D104" s="89">
        <v>2021</v>
      </c>
      <c r="E104" s="87">
        <v>70856</v>
      </c>
      <c r="F104" s="85">
        <v>36148</v>
      </c>
      <c r="G104" s="86">
        <v>53501</v>
      </c>
      <c r="H104" s="87">
        <v>127672</v>
      </c>
      <c r="I104" s="85">
        <v>43995</v>
      </c>
      <c r="J104" s="88">
        <v>98747</v>
      </c>
      <c r="K104" s="87">
        <v>196072</v>
      </c>
      <c r="L104" s="85">
        <v>124145</v>
      </c>
      <c r="M104" s="88">
        <v>167147</v>
      </c>
      <c r="N104" s="84">
        <v>264472</v>
      </c>
      <c r="O104" s="85">
        <v>216343</v>
      </c>
      <c r="P104" s="86">
        <v>289050</v>
      </c>
      <c r="Q104" s="87">
        <v>403728</v>
      </c>
      <c r="R104" s="85">
        <v>296493</v>
      </c>
      <c r="S104" s="88">
        <v>393120</v>
      </c>
      <c r="T104" s="84">
        <v>587768</v>
      </c>
      <c r="U104" s="85">
        <v>408593</v>
      </c>
      <c r="V104" s="88">
        <v>529920</v>
      </c>
    </row>
    <row r="105" spans="2:22" x14ac:dyDescent="0.4">
      <c r="B105" s="286"/>
      <c r="C105" s="289"/>
      <c r="D105" s="89">
        <v>2022</v>
      </c>
      <c r="E105" s="105">
        <v>72995</v>
      </c>
      <c r="F105" s="106">
        <v>37247</v>
      </c>
      <c r="G105" s="107">
        <v>55121</v>
      </c>
      <c r="H105" s="108">
        <v>131363</v>
      </c>
      <c r="I105" s="106">
        <v>45206</v>
      </c>
      <c r="J105" s="109">
        <v>101570</v>
      </c>
      <c r="K105" s="108">
        <v>200613</v>
      </c>
      <c r="L105" s="106">
        <v>126891</v>
      </c>
      <c r="M105" s="109">
        <v>170820</v>
      </c>
      <c r="N105" s="105">
        <v>269863</v>
      </c>
      <c r="O105" s="106">
        <v>220989</v>
      </c>
      <c r="P105" s="107">
        <v>295192</v>
      </c>
      <c r="Q105" s="108">
        <v>412109</v>
      </c>
      <c r="R105" s="106">
        <v>302674</v>
      </c>
      <c r="S105" s="109">
        <v>401196</v>
      </c>
      <c r="T105" s="105">
        <v>599282</v>
      </c>
      <c r="U105" s="106">
        <v>416374</v>
      </c>
      <c r="V105" s="109">
        <v>539696</v>
      </c>
    </row>
    <row r="106" spans="2:22" ht="19.5" thickBot="1" x14ac:dyDescent="0.45">
      <c r="B106" s="287"/>
      <c r="C106" s="290"/>
      <c r="D106" s="204">
        <v>2023</v>
      </c>
      <c r="E106" s="120">
        <f>'[1]国保料モデルケース '!C25</f>
        <v>75988</v>
      </c>
      <c r="F106" s="121">
        <f>'[1]国保料モデルケース '!E25</f>
        <v>38524</v>
      </c>
      <c r="G106" s="122">
        <f>'[1]国保料モデルケース '!G25</f>
        <v>57256</v>
      </c>
      <c r="H106" s="123">
        <f>'[1]国保料モデルケース '!I25</f>
        <v>136615</v>
      </c>
      <c r="I106" s="121">
        <f>'[1]国保料モデルケース '!K25</f>
        <v>46658</v>
      </c>
      <c r="J106" s="124">
        <f>'[1]国保料モデルケース '!M25</f>
        <v>105393</v>
      </c>
      <c r="K106" s="123">
        <f>'[1]国保料モデルケース '!O25</f>
        <v>207765</v>
      </c>
      <c r="L106" s="121">
        <f>'[1]国保料モデルケース '!Q25</f>
        <v>130444</v>
      </c>
      <c r="M106" s="124">
        <f>'[1]国保料モデルケース '!S25</f>
        <v>176543</v>
      </c>
      <c r="N106" s="120">
        <f>'[1]国保料モデルケース '!U25</f>
        <v>278915</v>
      </c>
      <c r="O106" s="121">
        <f>'[1]国保料モデルケース '!W25</f>
        <v>227070</v>
      </c>
      <c r="P106" s="122">
        <f>'[1]国保料モデルケース '!Y25</f>
        <v>304952</v>
      </c>
      <c r="Q106" s="123">
        <f>'[1]国保料モデルケース '!AA25</f>
        <v>426057</v>
      </c>
      <c r="R106" s="121">
        <f>'[1]国保料モデルケース '!AC25</f>
        <v>310856</v>
      </c>
      <c r="S106" s="124">
        <f>'[1]国保料モデルケース '!AE25</f>
        <v>376102</v>
      </c>
      <c r="T106" s="120">
        <f>'[1]国保料モデルケース '!AG25</f>
        <v>619023</v>
      </c>
      <c r="U106" s="121">
        <f>'[1]国保料モデルケース '!AI25</f>
        <v>427056</v>
      </c>
      <c r="V106" s="124">
        <f>'[1]国保料モデルケース '!AK25</f>
        <v>556578</v>
      </c>
    </row>
    <row r="107" spans="2:22" x14ac:dyDescent="0.4">
      <c r="B107" s="285">
        <v>20</v>
      </c>
      <c r="C107" s="291" t="s">
        <v>167</v>
      </c>
      <c r="D107" s="95">
        <v>2019</v>
      </c>
      <c r="E107" s="96">
        <v>61450</v>
      </c>
      <c r="F107" s="97">
        <v>30060</v>
      </c>
      <c r="G107" s="98">
        <v>45750</v>
      </c>
      <c r="H107" s="99">
        <v>128100</v>
      </c>
      <c r="I107" s="97">
        <v>70610</v>
      </c>
      <c r="J107" s="100">
        <v>101950</v>
      </c>
      <c r="K107" s="99">
        <v>203650</v>
      </c>
      <c r="L107" s="97">
        <v>160980</v>
      </c>
      <c r="M107" s="100">
        <v>177500</v>
      </c>
      <c r="N107" s="96">
        <v>340650</v>
      </c>
      <c r="O107" s="97">
        <v>241330</v>
      </c>
      <c r="P107" s="98">
        <v>298810</v>
      </c>
      <c r="Q107" s="99">
        <v>416200</v>
      </c>
      <c r="R107" s="97">
        <v>301630</v>
      </c>
      <c r="S107" s="100">
        <v>404870</v>
      </c>
      <c r="T107" s="96">
        <v>608280</v>
      </c>
      <c r="U107" s="97">
        <v>422230</v>
      </c>
      <c r="V107" s="100">
        <v>555970</v>
      </c>
    </row>
    <row r="108" spans="2:22" x14ac:dyDescent="0.4">
      <c r="B108" s="286"/>
      <c r="C108" s="292"/>
      <c r="D108" s="83">
        <v>2020</v>
      </c>
      <c r="E108" s="84">
        <v>60130</v>
      </c>
      <c r="F108" s="85">
        <v>28950</v>
      </c>
      <c r="G108" s="86">
        <v>44540</v>
      </c>
      <c r="H108" s="87">
        <v>125680</v>
      </c>
      <c r="I108" s="85">
        <v>67940</v>
      </c>
      <c r="J108" s="88">
        <v>99680</v>
      </c>
      <c r="K108" s="87">
        <v>200530</v>
      </c>
      <c r="L108" s="85">
        <v>154790</v>
      </c>
      <c r="M108" s="88">
        <v>174530</v>
      </c>
      <c r="N108" s="84">
        <v>335510</v>
      </c>
      <c r="O108" s="85">
        <v>231990</v>
      </c>
      <c r="P108" s="86">
        <v>293920</v>
      </c>
      <c r="Q108" s="87">
        <v>410360</v>
      </c>
      <c r="R108" s="85">
        <v>289890</v>
      </c>
      <c r="S108" s="88">
        <v>398480</v>
      </c>
      <c r="T108" s="84">
        <v>600160</v>
      </c>
      <c r="U108" s="85">
        <v>405690</v>
      </c>
      <c r="V108" s="88">
        <v>548180</v>
      </c>
    </row>
    <row r="109" spans="2:22" x14ac:dyDescent="0.4">
      <c r="B109" s="286"/>
      <c r="C109" s="292"/>
      <c r="D109" s="89">
        <v>2021</v>
      </c>
      <c r="E109" s="90">
        <v>60200</v>
      </c>
      <c r="F109" s="90">
        <v>30390</v>
      </c>
      <c r="G109" s="211">
        <v>45290</v>
      </c>
      <c r="H109" s="87">
        <v>110590</v>
      </c>
      <c r="I109" s="90">
        <v>58810</v>
      </c>
      <c r="J109" s="211">
        <v>85740</v>
      </c>
      <c r="K109" s="87">
        <v>183790</v>
      </c>
      <c r="L109" s="90">
        <v>117060</v>
      </c>
      <c r="M109" s="211">
        <v>158940</v>
      </c>
      <c r="N109" s="87">
        <v>256990</v>
      </c>
      <c r="O109" s="90">
        <v>225970</v>
      </c>
      <c r="P109" s="211">
        <v>277450</v>
      </c>
      <c r="Q109" s="87">
        <v>390390</v>
      </c>
      <c r="R109" s="90">
        <v>284220</v>
      </c>
      <c r="S109" s="211">
        <v>380850</v>
      </c>
      <c r="T109" s="87">
        <v>576940</v>
      </c>
      <c r="U109" s="90">
        <v>400720</v>
      </c>
      <c r="V109" s="211">
        <v>527250</v>
      </c>
    </row>
    <row r="110" spans="2:22" x14ac:dyDescent="0.4">
      <c r="B110" s="286"/>
      <c r="C110" s="292"/>
      <c r="D110" s="89">
        <v>2022</v>
      </c>
      <c r="E110" s="90"/>
      <c r="F110" s="90"/>
      <c r="G110" s="211"/>
      <c r="H110" s="93"/>
      <c r="I110" s="90"/>
      <c r="J110" s="211"/>
      <c r="K110" s="93"/>
      <c r="L110" s="90"/>
      <c r="M110" s="211"/>
      <c r="N110" s="93"/>
      <c r="O110" s="90"/>
      <c r="P110" s="211"/>
      <c r="Q110" s="93"/>
      <c r="R110" s="90"/>
      <c r="S110" s="211"/>
      <c r="T110" s="93"/>
      <c r="U110" s="90"/>
      <c r="V110" s="211"/>
    </row>
    <row r="111" spans="2:22" ht="19.5" thickBot="1" x14ac:dyDescent="0.45">
      <c r="B111" s="287"/>
      <c r="C111" s="293"/>
      <c r="D111" s="205">
        <v>2023</v>
      </c>
      <c r="E111" s="206">
        <f>'[1]国保料モデルケース '!C26</f>
        <v>0</v>
      </c>
      <c r="F111" s="206">
        <f>'[1]国保料モデルケース '!E26</f>
        <v>0</v>
      </c>
      <c r="G111" s="212">
        <f>'[1]国保料モデルケース '!G26</f>
        <v>0</v>
      </c>
      <c r="H111" s="209">
        <f>'[1]国保料モデルケース '!I26</f>
        <v>0</v>
      </c>
      <c r="I111" s="206">
        <f>'[1]国保料モデルケース '!K26</f>
        <v>0</v>
      </c>
      <c r="J111" s="212">
        <f>'[1]国保料モデルケース '!M26</f>
        <v>0</v>
      </c>
      <c r="K111" s="209">
        <f>'[1]国保料モデルケース '!O26</f>
        <v>0</v>
      </c>
      <c r="L111" s="206">
        <f>'[1]国保料モデルケース '!Q26</f>
        <v>0</v>
      </c>
      <c r="M111" s="212">
        <f>'[1]国保料モデルケース '!S26</f>
        <v>0</v>
      </c>
      <c r="N111" s="209">
        <f>'[1]国保料モデルケース '!U26</f>
        <v>0</v>
      </c>
      <c r="O111" s="206">
        <f>'[1]国保料モデルケース '!W26</f>
        <v>0</v>
      </c>
      <c r="P111" s="212">
        <f>'[1]国保料モデルケース '!Y26</f>
        <v>0</v>
      </c>
      <c r="Q111" s="209">
        <f>'[1]国保料モデルケース '!AA26</f>
        <v>0</v>
      </c>
      <c r="R111" s="206">
        <f>'[1]国保料モデルケース '!AC26</f>
        <v>0</v>
      </c>
      <c r="S111" s="212">
        <f>'[1]国保料モデルケース '!AE26</f>
        <v>0</v>
      </c>
      <c r="T111" s="209">
        <f>'[1]国保料モデルケース '!AG26</f>
        <v>0</v>
      </c>
      <c r="U111" s="206">
        <f>'[1]国保料モデルケース '!AI26</f>
        <v>0</v>
      </c>
      <c r="V111" s="213">
        <f>'[1]国保料モデルケース '!AK26</f>
        <v>0</v>
      </c>
    </row>
    <row r="112" spans="2:22" x14ac:dyDescent="0.4">
      <c r="B112" s="285">
        <v>21</v>
      </c>
      <c r="C112" s="294" t="s">
        <v>168</v>
      </c>
      <c r="D112" s="77">
        <v>2019</v>
      </c>
      <c r="E112" s="78">
        <v>70503</v>
      </c>
      <c r="F112" s="79">
        <v>35741</v>
      </c>
      <c r="G112" s="80">
        <v>53122</v>
      </c>
      <c r="H112" s="81">
        <v>140955</v>
      </c>
      <c r="I112" s="79">
        <v>78629</v>
      </c>
      <c r="J112" s="82">
        <v>111985</v>
      </c>
      <c r="K112" s="81">
        <v>209905</v>
      </c>
      <c r="L112" s="79">
        <v>134679</v>
      </c>
      <c r="M112" s="82">
        <v>180935</v>
      </c>
      <c r="N112" s="78">
        <v>349366</v>
      </c>
      <c r="O112" s="79">
        <v>226474</v>
      </c>
      <c r="P112" s="80">
        <v>303013</v>
      </c>
      <c r="Q112" s="81">
        <v>418316</v>
      </c>
      <c r="R112" s="79">
        <v>306355</v>
      </c>
      <c r="S112" s="82">
        <v>407383</v>
      </c>
      <c r="T112" s="78">
        <v>603225</v>
      </c>
      <c r="U112" s="79">
        <v>418455</v>
      </c>
      <c r="V112" s="82">
        <v>545283</v>
      </c>
    </row>
    <row r="113" spans="2:22" x14ac:dyDescent="0.4">
      <c r="B113" s="286"/>
      <c r="C113" s="295"/>
      <c r="D113" s="83">
        <v>2020</v>
      </c>
      <c r="E113" s="84">
        <v>73015</v>
      </c>
      <c r="F113" s="85">
        <v>36975</v>
      </c>
      <c r="G113" s="86">
        <v>54995</v>
      </c>
      <c r="H113" s="87">
        <v>145685</v>
      </c>
      <c r="I113" s="85">
        <v>81903</v>
      </c>
      <c r="J113" s="88">
        <v>115650</v>
      </c>
      <c r="K113" s="87">
        <v>216235</v>
      </c>
      <c r="L113" s="85">
        <v>175319</v>
      </c>
      <c r="M113" s="88">
        <v>186200</v>
      </c>
      <c r="N113" s="84">
        <v>359803</v>
      </c>
      <c r="O113" s="85">
        <v>232569</v>
      </c>
      <c r="P113" s="86">
        <v>311747</v>
      </c>
      <c r="Q113" s="87">
        <v>430353</v>
      </c>
      <c r="R113" s="85">
        <v>314472</v>
      </c>
      <c r="S113" s="88">
        <v>418965</v>
      </c>
      <c r="T113" s="84">
        <v>620136</v>
      </c>
      <c r="U113" s="85">
        <v>428972</v>
      </c>
      <c r="V113" s="88">
        <v>560065</v>
      </c>
    </row>
    <row r="114" spans="2:22" x14ac:dyDescent="0.4">
      <c r="B114" s="286"/>
      <c r="C114" s="295"/>
      <c r="D114" s="89">
        <v>2021</v>
      </c>
      <c r="E114" s="90">
        <v>71584</v>
      </c>
      <c r="F114" s="91">
        <v>36588</v>
      </c>
      <c r="G114" s="92">
        <v>54086</v>
      </c>
      <c r="H114" s="93">
        <v>128986</v>
      </c>
      <c r="I114" s="91">
        <v>68927</v>
      </c>
      <c r="J114" s="94">
        <v>99821</v>
      </c>
      <c r="K114" s="93">
        <v>198086</v>
      </c>
      <c r="L114" s="91">
        <v>125677</v>
      </c>
      <c r="M114" s="94">
        <v>168921</v>
      </c>
      <c r="N114" s="90">
        <v>267186</v>
      </c>
      <c r="O114" s="91">
        <v>243409</v>
      </c>
      <c r="P114" s="92">
        <v>292108</v>
      </c>
      <c r="Q114" s="93">
        <v>407872</v>
      </c>
      <c r="R114" s="91">
        <v>300159</v>
      </c>
      <c r="S114" s="94">
        <v>397269</v>
      </c>
      <c r="T114" s="90">
        <v>593800</v>
      </c>
      <c r="U114" s="91">
        <v>413659</v>
      </c>
      <c r="V114" s="94">
        <v>535469</v>
      </c>
    </row>
    <row r="115" spans="2:22" x14ac:dyDescent="0.4">
      <c r="B115" s="286"/>
      <c r="C115" s="295"/>
      <c r="D115" s="89">
        <v>2022</v>
      </c>
      <c r="E115" s="93">
        <v>72995</v>
      </c>
      <c r="F115" s="91">
        <v>37247</v>
      </c>
      <c r="G115" s="92">
        <v>55121</v>
      </c>
      <c r="H115" s="93">
        <v>131363</v>
      </c>
      <c r="I115" s="91">
        <v>37247</v>
      </c>
      <c r="J115" s="94">
        <v>101570</v>
      </c>
      <c r="K115" s="93">
        <v>200613</v>
      </c>
      <c r="L115" s="91">
        <v>109836</v>
      </c>
      <c r="M115" s="94">
        <v>170820</v>
      </c>
      <c r="N115" s="90">
        <v>269863</v>
      </c>
      <c r="O115" s="91">
        <v>220989</v>
      </c>
      <c r="P115" s="92">
        <v>295192</v>
      </c>
      <c r="Q115" s="93">
        <v>412109</v>
      </c>
      <c r="R115" s="91">
        <v>277839</v>
      </c>
      <c r="S115" s="94">
        <v>401196</v>
      </c>
      <c r="T115" s="90">
        <v>599282</v>
      </c>
      <c r="U115" s="91">
        <v>391539</v>
      </c>
      <c r="V115" s="94">
        <v>539696</v>
      </c>
    </row>
    <row r="116" spans="2:22" ht="19.5" thickBot="1" x14ac:dyDescent="0.45">
      <c r="B116" s="287"/>
      <c r="C116" s="296"/>
      <c r="D116" s="204">
        <v>2023</v>
      </c>
      <c r="E116" s="120">
        <f>'[1]国保料モデルケース '!C27</f>
        <v>78187</v>
      </c>
      <c r="F116" s="121">
        <f>'[1]国保料モデルケース '!E27</f>
        <v>39869</v>
      </c>
      <c r="G116" s="122">
        <f>'[1]国保料モデルケース '!G27</f>
        <v>59028</v>
      </c>
      <c r="H116" s="123">
        <f>'[1]国保料モデルケース '!I27</f>
        <v>140648</v>
      </c>
      <c r="I116" s="121">
        <f>'[1]国保料モデルケース '!K27</f>
        <v>48374</v>
      </c>
      <c r="J116" s="124">
        <f>'[1]国保料モデルケース '!M27</f>
        <v>108715</v>
      </c>
      <c r="K116" s="123">
        <f>'[1]国保料モデルケース '!O27</f>
        <v>214448</v>
      </c>
      <c r="L116" s="121">
        <f>'[1]国保料モデルケース '!Q27</f>
        <v>135705</v>
      </c>
      <c r="M116" s="124">
        <f>'[1]国保料モデルケース '!S27</f>
        <v>182515</v>
      </c>
      <c r="N116" s="120">
        <f>'[1]国保料モデルケース '!U27</f>
        <v>288248</v>
      </c>
      <c r="O116" s="121">
        <f>'[1]国保料モデルケース '!W27</f>
        <v>236324</v>
      </c>
      <c r="P116" s="122">
        <f>'[1]国保料モデルケース '!Y27</f>
        <v>315343</v>
      </c>
      <c r="Q116" s="123">
        <f>'[1]国保料モデルケース '!AA27</f>
        <v>440235</v>
      </c>
      <c r="R116" s="121">
        <f>'[1]国保料モデルケース '!AC27</f>
        <v>323655</v>
      </c>
      <c r="S116" s="124">
        <f>'[1]国保料モデルケース '!AE27</f>
        <v>389143</v>
      </c>
      <c r="T116" s="120">
        <f>'[1]国保料モデルケース '!AG27</f>
        <v>639964</v>
      </c>
      <c r="U116" s="121">
        <f>'[1]国保料モデルケース '!AI27</f>
        <v>445155</v>
      </c>
      <c r="V116" s="124">
        <f>'[1]国保料モデルケース '!AK27</f>
        <v>576098</v>
      </c>
    </row>
    <row r="117" spans="2:22" x14ac:dyDescent="0.4">
      <c r="B117" s="285">
        <v>22</v>
      </c>
      <c r="C117" s="291" t="s">
        <v>169</v>
      </c>
      <c r="D117" s="95">
        <v>2019</v>
      </c>
      <c r="E117" s="96">
        <v>70341</v>
      </c>
      <c r="F117" s="97">
        <v>35643</v>
      </c>
      <c r="G117" s="98">
        <v>52992</v>
      </c>
      <c r="H117" s="99">
        <v>141859</v>
      </c>
      <c r="I117" s="97">
        <v>79639</v>
      </c>
      <c r="J117" s="100">
        <v>112942</v>
      </c>
      <c r="K117" s="99">
        <v>214259</v>
      </c>
      <c r="L117" s="97">
        <v>139139</v>
      </c>
      <c r="M117" s="100">
        <v>185342</v>
      </c>
      <c r="N117" s="96">
        <v>387008</v>
      </c>
      <c r="O117" s="97">
        <v>234286</v>
      </c>
      <c r="P117" s="98">
        <v>310740</v>
      </c>
      <c r="Q117" s="99">
        <v>429408</v>
      </c>
      <c r="R117" s="97">
        <v>317553</v>
      </c>
      <c r="S117" s="100">
        <v>418475</v>
      </c>
      <c r="T117" s="96">
        <v>621111</v>
      </c>
      <c r="U117" s="97">
        <v>436553</v>
      </c>
      <c r="V117" s="100">
        <v>563275</v>
      </c>
    </row>
    <row r="118" spans="2:22" x14ac:dyDescent="0.4">
      <c r="B118" s="286"/>
      <c r="C118" s="292"/>
      <c r="D118" s="83">
        <v>2020</v>
      </c>
      <c r="E118" s="84">
        <v>72934</v>
      </c>
      <c r="F118" s="85">
        <v>36926</v>
      </c>
      <c r="G118" s="86">
        <v>54930</v>
      </c>
      <c r="H118" s="87">
        <v>146318</v>
      </c>
      <c r="I118" s="85">
        <v>81778</v>
      </c>
      <c r="J118" s="88">
        <v>116309</v>
      </c>
      <c r="K118" s="87">
        <v>219118</v>
      </c>
      <c r="L118" s="85">
        <v>141278</v>
      </c>
      <c r="M118" s="88">
        <v>189109</v>
      </c>
      <c r="N118" s="84">
        <v>364856</v>
      </c>
      <c r="O118" s="85">
        <v>237706</v>
      </c>
      <c r="P118" s="86">
        <v>316842</v>
      </c>
      <c r="Q118" s="87">
        <v>437656</v>
      </c>
      <c r="R118" s="85">
        <v>321828</v>
      </c>
      <c r="S118" s="88">
        <v>426269</v>
      </c>
      <c r="T118" s="84">
        <v>631888</v>
      </c>
      <c r="U118" s="85">
        <v>440828</v>
      </c>
      <c r="V118" s="88">
        <v>571869</v>
      </c>
    </row>
    <row r="119" spans="2:22" x14ac:dyDescent="0.4">
      <c r="B119" s="286"/>
      <c r="C119" s="292"/>
      <c r="D119" s="89">
        <v>2021</v>
      </c>
      <c r="E119" s="90">
        <v>71584</v>
      </c>
      <c r="F119" s="91">
        <v>36588</v>
      </c>
      <c r="G119" s="92">
        <v>54086</v>
      </c>
      <c r="H119" s="93">
        <v>129399</v>
      </c>
      <c r="I119" s="91">
        <v>69340</v>
      </c>
      <c r="J119" s="94">
        <v>100234</v>
      </c>
      <c r="K119" s="93">
        <v>201449</v>
      </c>
      <c r="L119" s="91">
        <v>165628</v>
      </c>
      <c r="M119" s="94">
        <v>172284</v>
      </c>
      <c r="N119" s="90">
        <v>345085</v>
      </c>
      <c r="O119" s="91">
        <v>249722</v>
      </c>
      <c r="P119" s="92">
        <v>334482</v>
      </c>
      <c r="Q119" s="93">
        <v>417135</v>
      </c>
      <c r="R119" s="91">
        <v>309422</v>
      </c>
      <c r="S119" s="94">
        <v>406532</v>
      </c>
      <c r="T119" s="90">
        <v>608963</v>
      </c>
      <c r="U119" s="91">
        <v>428822</v>
      </c>
      <c r="V119" s="94">
        <v>550632</v>
      </c>
    </row>
    <row r="120" spans="2:22" x14ac:dyDescent="0.4">
      <c r="B120" s="286"/>
      <c r="C120" s="292"/>
      <c r="D120" s="89">
        <v>2022</v>
      </c>
      <c r="E120" s="93">
        <v>72995</v>
      </c>
      <c r="F120" s="91">
        <v>37247</v>
      </c>
      <c r="G120" s="92">
        <v>55121</v>
      </c>
      <c r="H120" s="93">
        <v>131713</v>
      </c>
      <c r="I120" s="91">
        <v>70391</v>
      </c>
      <c r="J120" s="94">
        <v>101920</v>
      </c>
      <c r="K120" s="93">
        <v>203463</v>
      </c>
      <c r="L120" s="91">
        <v>129741</v>
      </c>
      <c r="M120" s="94">
        <v>173670</v>
      </c>
      <c r="N120" s="90">
        <v>275213</v>
      </c>
      <c r="O120" s="91">
        <v>251174</v>
      </c>
      <c r="P120" s="92">
        <v>300542</v>
      </c>
      <c r="Q120" s="93">
        <v>419959</v>
      </c>
      <c r="R120" s="91">
        <v>310524</v>
      </c>
      <c r="S120" s="94">
        <v>409046</v>
      </c>
      <c r="T120" s="90">
        <v>612132</v>
      </c>
      <c r="U120" s="91">
        <v>429224</v>
      </c>
      <c r="V120" s="94">
        <v>552546</v>
      </c>
    </row>
    <row r="121" spans="2:22" ht="19.5" thickBot="1" x14ac:dyDescent="0.45">
      <c r="B121" s="287"/>
      <c r="C121" s="293"/>
      <c r="D121" s="205">
        <v>2023</v>
      </c>
      <c r="E121" s="206">
        <f>'[1]国保料モデルケース '!C28</f>
        <v>72995</v>
      </c>
      <c r="F121" s="207">
        <f>'[1]国保料モデルケース '!E28</f>
        <v>37247</v>
      </c>
      <c r="G121" s="208">
        <f>'[1]国保料モデルケース '!G28</f>
        <v>55121</v>
      </c>
      <c r="H121" s="209">
        <f>'[1]国保料モデルケース '!I28</f>
        <v>131713</v>
      </c>
      <c r="I121" s="207">
        <f>'[1]国保料モデルケース '!K28</f>
        <v>70391</v>
      </c>
      <c r="J121" s="210">
        <f>'[1]国保料モデルケース '!M28</f>
        <v>101920</v>
      </c>
      <c r="K121" s="209">
        <f>'[1]国保料モデルケース '!O28</f>
        <v>203463</v>
      </c>
      <c r="L121" s="207">
        <f>'[1]国保料モデルケース '!Q28</f>
        <v>129741</v>
      </c>
      <c r="M121" s="210">
        <f>'[1]国保料モデルケース '!S28</f>
        <v>173670</v>
      </c>
      <c r="N121" s="206">
        <f>'[1]国保料モデルケース '!U28</f>
        <v>275213</v>
      </c>
      <c r="O121" s="207">
        <f>'[1]国保料モデルケース '!W28</f>
        <v>251174</v>
      </c>
      <c r="P121" s="208">
        <f>'[1]国保料モデルケース '!Y28</f>
        <v>300542</v>
      </c>
      <c r="Q121" s="209">
        <f>'[1]国保料モデルケース '!AA28</f>
        <v>419959</v>
      </c>
      <c r="R121" s="207">
        <f>'[1]国保料モデルケース '!AC28</f>
        <v>310524</v>
      </c>
      <c r="S121" s="210">
        <f>'[1]国保料モデルケース '!AE28</f>
        <v>409046</v>
      </c>
      <c r="T121" s="206">
        <f>'[1]国保料モデルケース '!AG28</f>
        <v>612132</v>
      </c>
      <c r="U121" s="207">
        <f>'[1]国保料モデルケース '!AI28</f>
        <v>429224</v>
      </c>
      <c r="V121" s="210">
        <f>'[1]国保料モデルケース '!AK28</f>
        <v>552546</v>
      </c>
    </row>
    <row r="122" spans="2:22" x14ac:dyDescent="0.4">
      <c r="B122" s="285">
        <v>23</v>
      </c>
      <c r="C122" s="288" t="s">
        <v>170</v>
      </c>
      <c r="D122" s="95">
        <v>2019</v>
      </c>
      <c r="E122" s="96">
        <v>65590</v>
      </c>
      <c r="F122" s="97">
        <v>32790</v>
      </c>
      <c r="G122" s="98">
        <v>49200</v>
      </c>
      <c r="H122" s="99">
        <v>87460</v>
      </c>
      <c r="I122" s="97">
        <v>32790</v>
      </c>
      <c r="J122" s="100">
        <v>71060</v>
      </c>
      <c r="K122" s="99">
        <v>151760</v>
      </c>
      <c r="L122" s="97">
        <v>32790</v>
      </c>
      <c r="M122" s="100">
        <v>135360</v>
      </c>
      <c r="N122" s="96">
        <v>216060</v>
      </c>
      <c r="O122" s="97">
        <v>32790</v>
      </c>
      <c r="P122" s="98">
        <v>199660</v>
      </c>
      <c r="Q122" s="99">
        <v>280360</v>
      </c>
      <c r="R122" s="97">
        <v>103040</v>
      </c>
      <c r="S122" s="100">
        <v>263960</v>
      </c>
      <c r="T122" s="96">
        <v>408960</v>
      </c>
      <c r="U122" s="97">
        <v>260610</v>
      </c>
      <c r="V122" s="100">
        <v>392560</v>
      </c>
    </row>
    <row r="123" spans="2:22" x14ac:dyDescent="0.4">
      <c r="B123" s="286"/>
      <c r="C123" s="289"/>
      <c r="D123" s="83">
        <v>2020</v>
      </c>
      <c r="E123" s="110">
        <v>69060</v>
      </c>
      <c r="F123" s="111">
        <v>34580</v>
      </c>
      <c r="G123" s="112">
        <v>51820</v>
      </c>
      <c r="H123" s="113">
        <v>137840</v>
      </c>
      <c r="I123" s="111">
        <v>75850</v>
      </c>
      <c r="J123" s="114">
        <v>109100</v>
      </c>
      <c r="K123" s="113">
        <v>204690</v>
      </c>
      <c r="L123" s="111">
        <v>163990</v>
      </c>
      <c r="M123" s="114">
        <v>175950</v>
      </c>
      <c r="N123" s="110">
        <v>340610</v>
      </c>
      <c r="O123" s="111">
        <v>240610</v>
      </c>
      <c r="P123" s="112">
        <v>294640</v>
      </c>
      <c r="Q123" s="113">
        <v>407460</v>
      </c>
      <c r="R123" s="111">
        <v>294160</v>
      </c>
      <c r="S123" s="114">
        <v>396050</v>
      </c>
      <c r="T123" s="110">
        <v>587220</v>
      </c>
      <c r="U123" s="111">
        <v>401260</v>
      </c>
      <c r="V123" s="114">
        <v>529750</v>
      </c>
    </row>
    <row r="124" spans="2:22" x14ac:dyDescent="0.4">
      <c r="B124" s="286"/>
      <c r="C124" s="289"/>
      <c r="D124" s="89">
        <v>2021</v>
      </c>
      <c r="E124" s="115">
        <v>68510</v>
      </c>
      <c r="F124" s="116">
        <v>34730</v>
      </c>
      <c r="G124" s="117">
        <v>51610</v>
      </c>
      <c r="H124" s="118">
        <v>136710</v>
      </c>
      <c r="I124" s="116">
        <v>76210</v>
      </c>
      <c r="J124" s="119">
        <v>108560</v>
      </c>
      <c r="K124" s="118">
        <v>202960</v>
      </c>
      <c r="L124" s="116">
        <v>164860</v>
      </c>
      <c r="M124" s="119">
        <v>174810</v>
      </c>
      <c r="N124" s="115">
        <v>337730</v>
      </c>
      <c r="O124" s="116">
        <v>241920</v>
      </c>
      <c r="P124" s="117">
        <v>292690</v>
      </c>
      <c r="Q124" s="118">
        <v>403980</v>
      </c>
      <c r="R124" s="116">
        <v>295820</v>
      </c>
      <c r="S124" s="119">
        <v>393370</v>
      </c>
      <c r="T124" s="115">
        <v>582170</v>
      </c>
      <c r="U124" s="116">
        <v>403620</v>
      </c>
      <c r="V124" s="119">
        <v>525870</v>
      </c>
    </row>
    <row r="125" spans="2:22" x14ac:dyDescent="0.4">
      <c r="B125" s="286"/>
      <c r="C125" s="289"/>
      <c r="D125" s="89">
        <v>2022</v>
      </c>
      <c r="E125" s="115">
        <v>70760</v>
      </c>
      <c r="F125" s="116">
        <v>35910</v>
      </c>
      <c r="G125" s="117">
        <v>53340</v>
      </c>
      <c r="H125" s="118">
        <v>127360</v>
      </c>
      <c r="I125" s="116">
        <v>67520</v>
      </c>
      <c r="J125" s="119">
        <v>98310</v>
      </c>
      <c r="K125" s="118">
        <v>194560</v>
      </c>
      <c r="L125" s="116">
        <v>122320</v>
      </c>
      <c r="M125" s="119">
        <v>165510</v>
      </c>
      <c r="N125" s="115">
        <v>261760</v>
      </c>
      <c r="O125" s="116">
        <v>236990</v>
      </c>
      <c r="P125" s="117">
        <v>286060</v>
      </c>
      <c r="Q125" s="118">
        <v>399730</v>
      </c>
      <c r="R125" s="116">
        <v>291790</v>
      </c>
      <c r="S125" s="119">
        <v>388830</v>
      </c>
      <c r="T125" s="115">
        <v>581320</v>
      </c>
      <c r="U125" s="116">
        <v>401390</v>
      </c>
      <c r="V125" s="119">
        <v>523230</v>
      </c>
    </row>
    <row r="126" spans="2:22" ht="19.5" thickBot="1" x14ac:dyDescent="0.45">
      <c r="B126" s="287"/>
      <c r="C126" s="290"/>
      <c r="D126" s="204">
        <v>2023</v>
      </c>
      <c r="E126" s="120">
        <f>'[1]国保料モデルケース '!C29</f>
        <v>76253</v>
      </c>
      <c r="F126" s="121">
        <f>'[1]国保料モデルケース '!E29</f>
        <v>38709</v>
      </c>
      <c r="G126" s="122">
        <f>'[1]国保料モデルケース '!G29</f>
        <v>57481</v>
      </c>
      <c r="H126" s="123">
        <f>'[1]国保料モデルケース '!I29</f>
        <v>137179</v>
      </c>
      <c r="I126" s="121">
        <f>'[1]国保料モデルケース '!K29</f>
        <v>46969</v>
      </c>
      <c r="J126" s="124">
        <f>'[1]国保料モデルケース '!M29</f>
        <v>105891</v>
      </c>
      <c r="K126" s="123">
        <f>'[1]国保料モデルケース '!O29</f>
        <v>209229</v>
      </c>
      <c r="L126" s="121">
        <f>'[1]国保料モデルケース '!Q29</f>
        <v>131776</v>
      </c>
      <c r="M126" s="124">
        <f>'[1]国保料モデルケース '!S29</f>
        <v>177941</v>
      </c>
      <c r="N126" s="120">
        <f>'[1]国保料モデルケース '!U29</f>
        <v>281279</v>
      </c>
      <c r="O126" s="121">
        <f>'[1]国保料モデルケース '!W29</f>
        <v>229485</v>
      </c>
      <c r="P126" s="122">
        <f>'[1]国保料モデルケース '!Y29</f>
        <v>307472</v>
      </c>
      <c r="Q126" s="123">
        <f>'[1]国保料モデルケース '!AA29</f>
        <v>429582</v>
      </c>
      <c r="R126" s="121">
        <f>'[1]国保料モデルケース '!AC29</f>
        <v>314295</v>
      </c>
      <c r="S126" s="124">
        <f>'[1]国保料モデルケース '!AE29</f>
        <v>379522</v>
      </c>
      <c r="T126" s="120">
        <f>'[1]国保料モデルケース '!AG29</f>
        <v>624526</v>
      </c>
      <c r="U126" s="121">
        <f>'[1]国保料モデルケース '!AI29</f>
        <v>432295</v>
      </c>
      <c r="V126" s="124">
        <f>'[1]国保料モデルケース '!AK29</f>
        <v>561949</v>
      </c>
    </row>
    <row r="127" spans="2:22" x14ac:dyDescent="0.4">
      <c r="B127" s="285">
        <v>24</v>
      </c>
      <c r="C127" s="294" t="s">
        <v>171</v>
      </c>
      <c r="D127" s="77">
        <v>2019</v>
      </c>
      <c r="E127" s="78">
        <v>70736</v>
      </c>
      <c r="F127" s="79">
        <v>35882</v>
      </c>
      <c r="G127" s="80">
        <v>53309</v>
      </c>
      <c r="H127" s="81">
        <v>141430</v>
      </c>
      <c r="I127" s="79">
        <v>78950</v>
      </c>
      <c r="J127" s="82">
        <v>112383</v>
      </c>
      <c r="K127" s="81">
        <v>210630</v>
      </c>
      <c r="L127" s="79">
        <v>135250</v>
      </c>
      <c r="M127" s="82">
        <v>181583</v>
      </c>
      <c r="N127" s="78">
        <v>350575</v>
      </c>
      <c r="O127" s="79">
        <v>227437</v>
      </c>
      <c r="P127" s="80">
        <v>304099</v>
      </c>
      <c r="Q127" s="81">
        <v>419775</v>
      </c>
      <c r="R127" s="79">
        <v>307663</v>
      </c>
      <c r="S127" s="82">
        <v>408845</v>
      </c>
      <c r="T127" s="78">
        <v>605341</v>
      </c>
      <c r="U127" s="79">
        <v>420263</v>
      </c>
      <c r="V127" s="82">
        <v>547245</v>
      </c>
    </row>
    <row r="128" spans="2:22" x14ac:dyDescent="0.4">
      <c r="B128" s="286"/>
      <c r="C128" s="295"/>
      <c r="D128" s="83">
        <v>2020</v>
      </c>
      <c r="E128" s="84">
        <v>73127</v>
      </c>
      <c r="F128" s="85">
        <v>37113</v>
      </c>
      <c r="G128" s="86">
        <v>55120</v>
      </c>
      <c r="H128" s="87">
        <v>145891</v>
      </c>
      <c r="I128" s="85">
        <v>81392</v>
      </c>
      <c r="J128" s="88">
        <v>115877</v>
      </c>
      <c r="K128" s="87">
        <v>216491</v>
      </c>
      <c r="L128" s="85">
        <v>138842</v>
      </c>
      <c r="M128" s="88">
        <v>186477</v>
      </c>
      <c r="N128" s="84">
        <v>360219</v>
      </c>
      <c r="O128" s="85">
        <v>233406</v>
      </c>
      <c r="P128" s="86">
        <v>312198</v>
      </c>
      <c r="Q128" s="87">
        <v>430819</v>
      </c>
      <c r="R128" s="85">
        <v>315603</v>
      </c>
      <c r="S128" s="88">
        <v>419552</v>
      </c>
      <c r="T128" s="84">
        <v>620780</v>
      </c>
      <c r="U128" s="85">
        <v>430503</v>
      </c>
      <c r="V128" s="88">
        <v>560752</v>
      </c>
    </row>
    <row r="129" spans="2:22" x14ac:dyDescent="0.4">
      <c r="B129" s="286"/>
      <c r="C129" s="295"/>
      <c r="D129" s="89">
        <v>2021</v>
      </c>
      <c r="E129" s="90">
        <v>71584</v>
      </c>
      <c r="F129" s="91">
        <v>36588</v>
      </c>
      <c r="G129" s="92">
        <v>54086</v>
      </c>
      <c r="H129" s="93">
        <v>128986</v>
      </c>
      <c r="I129" s="91">
        <v>44533</v>
      </c>
      <c r="J129" s="94">
        <v>99821</v>
      </c>
      <c r="K129" s="93">
        <v>198086</v>
      </c>
      <c r="L129" s="91">
        <v>125677</v>
      </c>
      <c r="M129" s="94">
        <v>168921</v>
      </c>
      <c r="N129" s="90">
        <v>267186</v>
      </c>
      <c r="O129" s="91">
        <v>219015</v>
      </c>
      <c r="P129" s="92">
        <v>292108</v>
      </c>
      <c r="Q129" s="93">
        <v>407872</v>
      </c>
      <c r="R129" s="91">
        <v>300159</v>
      </c>
      <c r="S129" s="94">
        <v>397269</v>
      </c>
      <c r="T129" s="90">
        <v>593800</v>
      </c>
      <c r="U129" s="91">
        <v>413659</v>
      </c>
      <c r="V129" s="94">
        <v>535469</v>
      </c>
    </row>
    <row r="130" spans="2:22" x14ac:dyDescent="0.4">
      <c r="B130" s="286"/>
      <c r="C130" s="295"/>
      <c r="D130" s="89">
        <v>2022</v>
      </c>
      <c r="E130" s="93">
        <v>72995</v>
      </c>
      <c r="F130" s="91">
        <v>37247</v>
      </c>
      <c r="G130" s="92">
        <v>55121</v>
      </c>
      <c r="H130" s="93">
        <v>131363</v>
      </c>
      <c r="I130" s="91">
        <v>45206</v>
      </c>
      <c r="J130" s="94">
        <v>101570</v>
      </c>
      <c r="K130" s="93">
        <v>200613</v>
      </c>
      <c r="L130" s="91">
        <v>126891</v>
      </c>
      <c r="M130" s="94">
        <v>170820</v>
      </c>
      <c r="N130" s="90">
        <v>269863</v>
      </c>
      <c r="O130" s="91">
        <v>220989</v>
      </c>
      <c r="P130" s="92">
        <v>295192</v>
      </c>
      <c r="Q130" s="93">
        <v>412109</v>
      </c>
      <c r="R130" s="91">
        <v>302674</v>
      </c>
      <c r="S130" s="94">
        <v>401196</v>
      </c>
      <c r="T130" s="90">
        <v>599282</v>
      </c>
      <c r="U130" s="91">
        <v>416374</v>
      </c>
      <c r="V130" s="94">
        <v>539696</v>
      </c>
    </row>
    <row r="131" spans="2:22" ht="19.5" thickBot="1" x14ac:dyDescent="0.45">
      <c r="B131" s="287"/>
      <c r="C131" s="296"/>
      <c r="D131" s="204">
        <v>2023</v>
      </c>
      <c r="E131" s="120">
        <f>'[1]国保料モデルケース '!C30</f>
        <v>78187</v>
      </c>
      <c r="F131" s="121">
        <f>'[1]国保料モデルケース '!E30</f>
        <v>39869</v>
      </c>
      <c r="G131" s="122">
        <f>'[1]国保料モデルケース '!G30</f>
        <v>59028</v>
      </c>
      <c r="H131" s="123">
        <f>'[1]国保料モデルケース '!I30</f>
        <v>140648</v>
      </c>
      <c r="I131" s="121">
        <f>'[1]国保料モデルケース '!K30</f>
        <v>48374</v>
      </c>
      <c r="J131" s="124">
        <f>'[1]国保料モデルケース '!M30</f>
        <v>108715</v>
      </c>
      <c r="K131" s="123">
        <f>'[1]国保料モデルケース '!O30</f>
        <v>214448</v>
      </c>
      <c r="L131" s="121">
        <f>'[1]国保料モデルケース '!Q30</f>
        <v>135705</v>
      </c>
      <c r="M131" s="124">
        <f>'[1]国保料モデルケース '!S30</f>
        <v>182515</v>
      </c>
      <c r="N131" s="120">
        <f>'[1]国保料モデルケース '!U30</f>
        <v>288248</v>
      </c>
      <c r="O131" s="121">
        <f>'[1]国保料モデルケース '!W30</f>
        <v>236324</v>
      </c>
      <c r="P131" s="122">
        <f>'[1]国保料モデルケース '!Y30</f>
        <v>315343</v>
      </c>
      <c r="Q131" s="123">
        <f>'[1]国保料モデルケース '!AA30</f>
        <v>440235</v>
      </c>
      <c r="R131" s="121">
        <f>'[1]国保料モデルケース '!AC30</f>
        <v>323655</v>
      </c>
      <c r="S131" s="124">
        <f>'[1]国保料モデルケース '!AE30</f>
        <v>389143</v>
      </c>
      <c r="T131" s="120">
        <f>'[1]国保料モデルケース '!AG30</f>
        <v>639964</v>
      </c>
      <c r="U131" s="121">
        <f>'[1]国保料モデルケース '!AI30</f>
        <v>445155</v>
      </c>
      <c r="V131" s="124">
        <f>'[1]国保料モデルケース '!AK30</f>
        <v>576098</v>
      </c>
    </row>
    <row r="132" spans="2:22" x14ac:dyDescent="0.4">
      <c r="B132" s="285">
        <v>25</v>
      </c>
      <c r="C132" s="288" t="s">
        <v>172</v>
      </c>
      <c r="D132" s="95">
        <v>2019</v>
      </c>
      <c r="E132" s="96">
        <v>62012</v>
      </c>
      <c r="F132" s="97">
        <v>31532</v>
      </c>
      <c r="G132" s="98">
        <v>46773</v>
      </c>
      <c r="H132" s="99">
        <v>124417</v>
      </c>
      <c r="I132" s="97">
        <v>70080</v>
      </c>
      <c r="J132" s="100">
        <v>99018</v>
      </c>
      <c r="K132" s="99">
        <v>186367</v>
      </c>
      <c r="L132" s="97">
        <v>121630</v>
      </c>
      <c r="M132" s="100">
        <v>160968</v>
      </c>
      <c r="N132" s="96">
        <v>310329</v>
      </c>
      <c r="O132" s="97">
        <v>204712</v>
      </c>
      <c r="P132" s="98">
        <v>269688</v>
      </c>
      <c r="Q132" s="99">
        <v>372279</v>
      </c>
      <c r="R132" s="97">
        <v>277283</v>
      </c>
      <c r="S132" s="100">
        <v>362820</v>
      </c>
      <c r="T132" s="96">
        <v>537521</v>
      </c>
      <c r="U132" s="97">
        <v>380383</v>
      </c>
      <c r="V132" s="100">
        <v>486720</v>
      </c>
    </row>
    <row r="133" spans="2:22" x14ac:dyDescent="0.4">
      <c r="B133" s="286"/>
      <c r="C133" s="289"/>
      <c r="D133" s="83">
        <v>2020</v>
      </c>
      <c r="E133" s="84">
        <v>64529</v>
      </c>
      <c r="F133" s="85">
        <v>32811</v>
      </c>
      <c r="G133" s="86">
        <v>48670</v>
      </c>
      <c r="H133" s="87">
        <v>129240</v>
      </c>
      <c r="I133" s="85">
        <v>72672</v>
      </c>
      <c r="J133" s="88">
        <v>102809</v>
      </c>
      <c r="K133" s="87">
        <v>193040</v>
      </c>
      <c r="L133" s="85">
        <v>125572</v>
      </c>
      <c r="M133" s="88">
        <v>166609</v>
      </c>
      <c r="N133" s="84">
        <v>321367</v>
      </c>
      <c r="O133" s="85">
        <v>211282</v>
      </c>
      <c r="P133" s="86">
        <v>279078</v>
      </c>
      <c r="Q133" s="87">
        <v>385167</v>
      </c>
      <c r="R133" s="85">
        <v>286056</v>
      </c>
      <c r="S133" s="88">
        <v>375324</v>
      </c>
      <c r="T133" s="84">
        <v>555786</v>
      </c>
      <c r="U133" s="85">
        <v>391856</v>
      </c>
      <c r="V133" s="88">
        <v>502924</v>
      </c>
    </row>
    <row r="134" spans="2:22" x14ac:dyDescent="0.4">
      <c r="B134" s="286"/>
      <c r="C134" s="289"/>
      <c r="D134" s="89">
        <v>2021</v>
      </c>
      <c r="E134" s="90">
        <v>66293</v>
      </c>
      <c r="F134" s="91">
        <v>33755</v>
      </c>
      <c r="G134" s="92">
        <v>50023</v>
      </c>
      <c r="H134" s="93">
        <v>119617</v>
      </c>
      <c r="I134" s="91">
        <v>41301</v>
      </c>
      <c r="J134" s="94">
        <v>92502</v>
      </c>
      <c r="K134" s="93">
        <v>184817</v>
      </c>
      <c r="L134" s="91">
        <v>117705</v>
      </c>
      <c r="M134" s="94">
        <v>157702</v>
      </c>
      <c r="N134" s="90">
        <v>250017</v>
      </c>
      <c r="O134" s="91">
        <v>205362</v>
      </c>
      <c r="P134" s="92">
        <v>272927</v>
      </c>
      <c r="Q134" s="93">
        <v>381511</v>
      </c>
      <c r="R134" s="91">
        <v>281766</v>
      </c>
      <c r="S134" s="94">
        <v>371478</v>
      </c>
      <c r="T134" s="90">
        <v>556108</v>
      </c>
      <c r="U134" s="91">
        <v>389566</v>
      </c>
      <c r="V134" s="94">
        <v>501878</v>
      </c>
    </row>
    <row r="135" spans="2:22" x14ac:dyDescent="0.4">
      <c r="B135" s="286"/>
      <c r="C135" s="289"/>
      <c r="D135" s="89">
        <v>2022</v>
      </c>
      <c r="E135" s="90">
        <v>68508</v>
      </c>
      <c r="F135" s="91">
        <v>34898</v>
      </c>
      <c r="G135" s="92">
        <v>51703</v>
      </c>
      <c r="H135" s="93">
        <v>123505</v>
      </c>
      <c r="I135" s="91">
        <v>42584</v>
      </c>
      <c r="J135" s="94">
        <v>95497</v>
      </c>
      <c r="K135" s="93">
        <v>190105</v>
      </c>
      <c r="L135" s="91">
        <v>120751</v>
      </c>
      <c r="M135" s="94">
        <v>162097</v>
      </c>
      <c r="N135" s="90">
        <v>256705</v>
      </c>
      <c r="O135" s="91">
        <v>210550</v>
      </c>
      <c r="P135" s="92">
        <v>280401</v>
      </c>
      <c r="Q135" s="93">
        <v>391814</v>
      </c>
      <c r="R135" s="91">
        <v>288717</v>
      </c>
      <c r="S135" s="94">
        <v>381471</v>
      </c>
      <c r="T135" s="90">
        <v>570687</v>
      </c>
      <c r="U135" s="91">
        <v>398517</v>
      </c>
      <c r="V135" s="94">
        <v>514671</v>
      </c>
    </row>
    <row r="136" spans="2:22" ht="19.5" thickBot="1" x14ac:dyDescent="0.45">
      <c r="B136" s="287"/>
      <c r="C136" s="290"/>
      <c r="D136" s="204">
        <v>2023</v>
      </c>
      <c r="E136" s="120">
        <f>'[1]国保料モデルケース '!C31</f>
        <v>73349</v>
      </c>
      <c r="F136" s="121">
        <f>'[1]国保料モデルケース '!E31</f>
        <v>37384</v>
      </c>
      <c r="G136" s="122">
        <f>'[1]国保料モデルケース '!G31</f>
        <v>55366</v>
      </c>
      <c r="H136" s="123">
        <f>'[1]国保料モデルケース '!I31</f>
        <v>132085</v>
      </c>
      <c r="I136" s="121">
        <f>'[1]国保料モデルケース '!K31</f>
        <v>45483</v>
      </c>
      <c r="J136" s="124">
        <f>'[1]国保料モデルケース '!M31</f>
        <v>65201</v>
      </c>
      <c r="K136" s="123">
        <f>'[1]国保料モデルケース '!O31</f>
        <v>202335</v>
      </c>
      <c r="L136" s="121">
        <f>'[1]国保料モデルケース '!Q31</f>
        <v>128257</v>
      </c>
      <c r="M136" s="124">
        <f>'[1]国保料モデルケース '!S31</f>
        <v>172364</v>
      </c>
      <c r="N136" s="120">
        <f>'[1]国保料モデルケース '!U31</f>
        <v>272585</v>
      </c>
      <c r="O136" s="121">
        <f>'[1]国保料モデルケース '!W31</f>
        <v>223493</v>
      </c>
      <c r="P136" s="122">
        <f>'[1]国保料モデルケース '!Y31</f>
        <v>297981</v>
      </c>
      <c r="Q136" s="123">
        <f>'[1]国保料モデルケース '!AA31</f>
        <v>416184</v>
      </c>
      <c r="R136" s="121">
        <f>'[1]国保料モデルケース '!AC31</f>
        <v>306267</v>
      </c>
      <c r="S136" s="124">
        <f>'[1]国保料モデルケース '!AE31</f>
        <v>368231</v>
      </c>
      <c r="T136" s="120">
        <f>'[1]国保料モデルケース '!AG31</f>
        <v>605587</v>
      </c>
      <c r="U136" s="121">
        <f>'[1]国保料モデルケース '!AI31</f>
        <v>421967</v>
      </c>
      <c r="V136" s="124">
        <f>'[1]国保料モデルケース '!AK31</f>
        <v>545645</v>
      </c>
    </row>
    <row r="137" spans="2:22" x14ac:dyDescent="0.4">
      <c r="B137" s="285">
        <v>26</v>
      </c>
      <c r="C137" s="288" t="s">
        <v>173</v>
      </c>
      <c r="D137" s="77">
        <v>2019</v>
      </c>
      <c r="E137" s="78">
        <v>68850</v>
      </c>
      <c r="F137" s="79">
        <v>35250</v>
      </c>
      <c r="G137" s="80">
        <v>52050</v>
      </c>
      <c r="H137" s="81">
        <v>139900</v>
      </c>
      <c r="I137" s="79">
        <v>78920</v>
      </c>
      <c r="J137" s="82">
        <v>111900</v>
      </c>
      <c r="K137" s="81">
        <v>213900</v>
      </c>
      <c r="L137" s="79">
        <v>173520</v>
      </c>
      <c r="M137" s="82">
        <v>185900</v>
      </c>
      <c r="N137" s="78">
        <v>356750</v>
      </c>
      <c r="O137" s="79">
        <v>256370</v>
      </c>
      <c r="P137" s="80">
        <v>311950</v>
      </c>
      <c r="Q137" s="81">
        <v>430750</v>
      </c>
      <c r="R137" s="79">
        <v>315720</v>
      </c>
      <c r="S137" s="82">
        <v>420650</v>
      </c>
      <c r="T137" s="78">
        <v>624650</v>
      </c>
      <c r="U137" s="79">
        <v>434420</v>
      </c>
      <c r="V137" s="82">
        <v>568650</v>
      </c>
    </row>
    <row r="138" spans="2:22" x14ac:dyDescent="0.4">
      <c r="B138" s="286"/>
      <c r="C138" s="289"/>
      <c r="D138" s="83">
        <v>2020</v>
      </c>
      <c r="E138" s="84">
        <v>68850</v>
      </c>
      <c r="F138" s="85">
        <v>35250</v>
      </c>
      <c r="G138" s="86">
        <v>52050</v>
      </c>
      <c r="H138" s="87">
        <v>139900</v>
      </c>
      <c r="I138" s="85">
        <v>78920</v>
      </c>
      <c r="J138" s="88">
        <v>111900</v>
      </c>
      <c r="K138" s="87">
        <v>213900</v>
      </c>
      <c r="L138" s="85">
        <v>173520</v>
      </c>
      <c r="M138" s="88">
        <v>185900</v>
      </c>
      <c r="N138" s="84">
        <v>356750</v>
      </c>
      <c r="O138" s="85">
        <v>256370</v>
      </c>
      <c r="P138" s="86">
        <v>311950</v>
      </c>
      <c r="Q138" s="87">
        <v>430750</v>
      </c>
      <c r="R138" s="85">
        <v>315720</v>
      </c>
      <c r="S138" s="88">
        <v>420650</v>
      </c>
      <c r="T138" s="84">
        <v>624650</v>
      </c>
      <c r="U138" s="85">
        <v>434420</v>
      </c>
      <c r="V138" s="88">
        <v>568650</v>
      </c>
    </row>
    <row r="139" spans="2:22" x14ac:dyDescent="0.4">
      <c r="B139" s="286"/>
      <c r="C139" s="289"/>
      <c r="D139" s="89">
        <v>2021</v>
      </c>
      <c r="E139" s="90">
        <v>71710</v>
      </c>
      <c r="F139" s="91">
        <v>35440</v>
      </c>
      <c r="G139" s="92">
        <v>53570</v>
      </c>
      <c r="H139" s="93">
        <v>129130</v>
      </c>
      <c r="I139" s="91">
        <v>43270</v>
      </c>
      <c r="J139" s="94">
        <v>98910</v>
      </c>
      <c r="K139" s="93">
        <v>197780</v>
      </c>
      <c r="L139" s="91">
        <v>122850</v>
      </c>
      <c r="M139" s="94">
        <v>167560</v>
      </c>
      <c r="N139" s="90">
        <v>266430</v>
      </c>
      <c r="O139" s="91">
        <v>214240</v>
      </c>
      <c r="P139" s="92">
        <v>289790</v>
      </c>
      <c r="Q139" s="93">
        <v>406810</v>
      </c>
      <c r="R139" s="91">
        <v>293820</v>
      </c>
      <c r="S139" s="94">
        <v>394150</v>
      </c>
      <c r="T139" s="90">
        <v>591910</v>
      </c>
      <c r="U139" s="91">
        <v>405720</v>
      </c>
      <c r="V139" s="94">
        <v>531450</v>
      </c>
    </row>
    <row r="140" spans="2:22" x14ac:dyDescent="0.4">
      <c r="B140" s="286"/>
      <c r="C140" s="289"/>
      <c r="D140" s="89">
        <v>2022</v>
      </c>
      <c r="E140" s="93">
        <v>71710</v>
      </c>
      <c r="F140" s="91">
        <v>35440</v>
      </c>
      <c r="G140" s="92">
        <v>53570</v>
      </c>
      <c r="H140" s="93">
        <v>129130</v>
      </c>
      <c r="I140" s="91">
        <v>43270</v>
      </c>
      <c r="J140" s="94">
        <v>98910</v>
      </c>
      <c r="K140" s="93">
        <v>197780</v>
      </c>
      <c r="L140" s="91">
        <v>122850</v>
      </c>
      <c r="M140" s="94">
        <v>167560</v>
      </c>
      <c r="N140" s="90">
        <v>266430</v>
      </c>
      <c r="O140" s="91">
        <v>214240</v>
      </c>
      <c r="P140" s="92">
        <v>289790</v>
      </c>
      <c r="Q140" s="93">
        <v>406810</v>
      </c>
      <c r="R140" s="91">
        <v>293820</v>
      </c>
      <c r="S140" s="94">
        <v>394150</v>
      </c>
      <c r="T140" s="90">
        <v>591910</v>
      </c>
      <c r="U140" s="91">
        <v>405720</v>
      </c>
      <c r="V140" s="94">
        <v>531450</v>
      </c>
    </row>
    <row r="141" spans="2:22" ht="19.5" thickBot="1" x14ac:dyDescent="0.45">
      <c r="B141" s="287"/>
      <c r="C141" s="290"/>
      <c r="D141" s="204">
        <v>2023</v>
      </c>
      <c r="E141" s="120">
        <f>'[1]国保料モデルケース '!C32</f>
        <v>76400</v>
      </c>
      <c r="F141" s="121">
        <f>'[1]国保料モデルケース '!E32</f>
        <v>37800</v>
      </c>
      <c r="G141" s="122">
        <f>'[1]国保料モデルケース '!G32</f>
        <v>57090</v>
      </c>
      <c r="H141" s="123">
        <f>'[1]国保料モデルケース '!I32</f>
        <v>137210</v>
      </c>
      <c r="I141" s="121">
        <f>'[1]国保料モデルケース '!K32</f>
        <v>71190</v>
      </c>
      <c r="J141" s="124">
        <f>'[1]国保料モデルケース '!M32</f>
        <v>105050</v>
      </c>
      <c r="K141" s="123">
        <f>'[1]国保料モデルケース '!O32</f>
        <v>207820</v>
      </c>
      <c r="L141" s="121">
        <f>'[1]国保料モデルケース '!Q32</f>
        <v>129700</v>
      </c>
      <c r="M141" s="124">
        <f>'[1]国保料モデルケース '!S32</f>
        <v>175660</v>
      </c>
      <c r="N141" s="120">
        <f>'[1]国保料モデルケース '!U32</f>
        <v>278310</v>
      </c>
      <c r="O141" s="121">
        <f>'[1]国保料モデルケース '!W32</f>
        <v>225890</v>
      </c>
      <c r="P141" s="122">
        <f>'[1]国保料モデルケース '!Y32</f>
        <v>303260</v>
      </c>
      <c r="Q141" s="123">
        <f>'[1]国保料モデルケース '!AA32</f>
        <v>425270</v>
      </c>
      <c r="R141" s="121">
        <f>'[1]国保料モデルケース '!AC32</f>
        <v>309560</v>
      </c>
      <c r="S141" s="124">
        <f>'[1]国保料モデルケース '!AE32</f>
        <v>373810</v>
      </c>
      <c r="T141" s="120">
        <f>'[1]国保料モデルケース '!AG32</f>
        <v>617310</v>
      </c>
      <c r="U141" s="121">
        <f>'[1]国保料モデルケース '!AI32</f>
        <v>426460</v>
      </c>
      <c r="V141" s="124">
        <f>'[1]国保料モデルケース '!AK32</f>
        <v>552980</v>
      </c>
    </row>
    <row r="142" spans="2:22" x14ac:dyDescent="0.4">
      <c r="B142" s="285">
        <v>27</v>
      </c>
      <c r="C142" s="291" t="s">
        <v>174</v>
      </c>
      <c r="D142" s="95">
        <v>2019</v>
      </c>
      <c r="E142" s="96">
        <v>60900</v>
      </c>
      <c r="F142" s="97">
        <v>31130</v>
      </c>
      <c r="G142" s="98">
        <v>46020</v>
      </c>
      <c r="H142" s="99">
        <v>122840</v>
      </c>
      <c r="I142" s="97">
        <v>69280</v>
      </c>
      <c r="J142" s="100">
        <v>98010</v>
      </c>
      <c r="K142" s="99">
        <v>185540</v>
      </c>
      <c r="L142" s="97">
        <v>120430</v>
      </c>
      <c r="M142" s="100">
        <v>160710</v>
      </c>
      <c r="N142" s="96">
        <v>309160</v>
      </c>
      <c r="O142" s="97">
        <v>202710</v>
      </c>
      <c r="P142" s="98">
        <v>269450</v>
      </c>
      <c r="Q142" s="99">
        <v>371860</v>
      </c>
      <c r="R142" s="97">
        <v>274630</v>
      </c>
      <c r="S142" s="100">
        <v>362840</v>
      </c>
      <c r="T142" s="96">
        <v>537870</v>
      </c>
      <c r="U142" s="97">
        <v>376930</v>
      </c>
      <c r="V142" s="100">
        <v>488240</v>
      </c>
    </row>
    <row r="143" spans="2:22" x14ac:dyDescent="0.4">
      <c r="B143" s="286"/>
      <c r="C143" s="292"/>
      <c r="D143" s="83">
        <v>2020</v>
      </c>
      <c r="E143" s="84">
        <v>61640</v>
      </c>
      <c r="F143" s="85">
        <v>31700</v>
      </c>
      <c r="G143" s="86">
        <v>46680</v>
      </c>
      <c r="H143" s="87">
        <v>125240</v>
      </c>
      <c r="I143" s="85">
        <v>70980</v>
      </c>
      <c r="J143" s="88">
        <v>100290</v>
      </c>
      <c r="K143" s="87">
        <v>191440</v>
      </c>
      <c r="L143" s="85">
        <v>124330</v>
      </c>
      <c r="M143" s="88">
        <v>166490</v>
      </c>
      <c r="N143" s="84">
        <v>319290</v>
      </c>
      <c r="O143" s="85">
        <v>209390</v>
      </c>
      <c r="P143" s="86">
        <v>279370</v>
      </c>
      <c r="Q143" s="87">
        <v>385490</v>
      </c>
      <c r="R143" s="85">
        <v>283880</v>
      </c>
      <c r="S143" s="88">
        <v>376690</v>
      </c>
      <c r="T143" s="84">
        <v>558990</v>
      </c>
      <c r="U143" s="85">
        <v>390580</v>
      </c>
      <c r="V143" s="88">
        <v>509090</v>
      </c>
    </row>
    <row r="144" spans="2:22" x14ac:dyDescent="0.4">
      <c r="B144" s="286"/>
      <c r="C144" s="292"/>
      <c r="D144" s="89">
        <v>2021</v>
      </c>
      <c r="E144" s="90">
        <v>63610</v>
      </c>
      <c r="F144" s="91">
        <v>32930</v>
      </c>
      <c r="G144" s="92">
        <v>48270</v>
      </c>
      <c r="H144" s="93">
        <v>115500</v>
      </c>
      <c r="I144" s="91">
        <v>62670</v>
      </c>
      <c r="J144" s="94">
        <v>89940</v>
      </c>
      <c r="K144" s="93">
        <v>183300</v>
      </c>
      <c r="L144" s="91">
        <v>118200</v>
      </c>
      <c r="M144" s="94">
        <v>157740</v>
      </c>
      <c r="N144" s="90">
        <v>314710</v>
      </c>
      <c r="O144" s="91">
        <v>206710</v>
      </c>
      <c r="P144" s="92">
        <v>273810</v>
      </c>
      <c r="Q144" s="93">
        <v>382510</v>
      </c>
      <c r="R144" s="91">
        <v>284220</v>
      </c>
      <c r="S144" s="94">
        <v>373800</v>
      </c>
      <c r="T144" s="90">
        <v>560520</v>
      </c>
      <c r="U144" s="91">
        <v>395320</v>
      </c>
      <c r="V144" s="94">
        <v>509400</v>
      </c>
    </row>
    <row r="145" spans="2:22" x14ac:dyDescent="0.4">
      <c r="B145" s="286"/>
      <c r="C145" s="292"/>
      <c r="D145" s="89">
        <v>2022</v>
      </c>
      <c r="E145" s="90">
        <v>68640</v>
      </c>
      <c r="F145" s="91">
        <v>34990</v>
      </c>
      <c r="G145" s="92">
        <v>51820</v>
      </c>
      <c r="H145" s="93">
        <v>124100</v>
      </c>
      <c r="I145" s="91">
        <v>66280</v>
      </c>
      <c r="J145" s="94">
        <v>96050</v>
      </c>
      <c r="K145" s="93">
        <v>193350</v>
      </c>
      <c r="L145" s="91">
        <v>123130</v>
      </c>
      <c r="M145" s="94">
        <v>165300</v>
      </c>
      <c r="N145" s="90">
        <v>331250</v>
      </c>
      <c r="O145" s="91">
        <v>214980</v>
      </c>
      <c r="P145" s="92">
        <v>286390</v>
      </c>
      <c r="Q145" s="93">
        <v>400500</v>
      </c>
      <c r="R145" s="91">
        <v>295170</v>
      </c>
      <c r="S145" s="94">
        <v>390190</v>
      </c>
      <c r="T145" s="90">
        <v>584770</v>
      </c>
      <c r="U145" s="91">
        <v>408870</v>
      </c>
      <c r="V145" s="94">
        <v>528690</v>
      </c>
    </row>
    <row r="146" spans="2:22" ht="19.5" thickBot="1" x14ac:dyDescent="0.45">
      <c r="B146" s="287"/>
      <c r="C146" s="293"/>
      <c r="D146" s="205">
        <v>2023</v>
      </c>
      <c r="E146" s="206">
        <f>'[1]国保料モデルケース '!C33</f>
        <v>68640</v>
      </c>
      <c r="F146" s="207">
        <f>'[1]国保料モデルケース '!E33</f>
        <v>34990</v>
      </c>
      <c r="G146" s="208">
        <f>'[1]国保料モデルケース '!G33</f>
        <v>51820</v>
      </c>
      <c r="H146" s="209">
        <f>'[1]国保料モデルケース '!I33</f>
        <v>124100</v>
      </c>
      <c r="I146" s="207">
        <f>'[1]国保料モデルケース '!K33</f>
        <v>66280</v>
      </c>
      <c r="J146" s="210">
        <f>'[1]国保料モデルケース '!M33</f>
        <v>96050</v>
      </c>
      <c r="K146" s="209">
        <f>'[1]国保料モデルケース '!O33</f>
        <v>193350</v>
      </c>
      <c r="L146" s="207">
        <f>'[1]国保料モデルケース '!Q33</f>
        <v>123130</v>
      </c>
      <c r="M146" s="210">
        <f>'[1]国保料モデルケース '!S33</f>
        <v>165300</v>
      </c>
      <c r="N146" s="206">
        <f>'[1]国保料モデルケース '!U33</f>
        <v>331250</v>
      </c>
      <c r="O146" s="207">
        <f>'[1]国保料モデルケース '!W33</f>
        <v>214980</v>
      </c>
      <c r="P146" s="208">
        <f>'[1]国保料モデルケース '!Y33</f>
        <v>286390</v>
      </c>
      <c r="Q146" s="209">
        <f>'[1]国保料モデルケース '!AA33</f>
        <v>400500</v>
      </c>
      <c r="R146" s="207">
        <f>'[1]国保料モデルケース '!AC33</f>
        <v>295170</v>
      </c>
      <c r="S146" s="210">
        <f>'[1]国保料モデルケース '!AE33</f>
        <v>390190</v>
      </c>
      <c r="T146" s="206">
        <f>'[1]国保料モデルケース '!AG33</f>
        <v>584770</v>
      </c>
      <c r="U146" s="207">
        <f>'[1]国保料モデルケース '!AI33</f>
        <v>408870</v>
      </c>
      <c r="V146" s="210">
        <f>'[1]国保料モデルケース '!AK33</f>
        <v>528690</v>
      </c>
    </row>
    <row r="147" spans="2:22" x14ac:dyDescent="0.4">
      <c r="B147" s="285">
        <v>28</v>
      </c>
      <c r="C147" s="288" t="s">
        <v>175</v>
      </c>
      <c r="D147" s="77">
        <v>2019</v>
      </c>
      <c r="E147" s="78">
        <v>62676</v>
      </c>
      <c r="F147" s="79">
        <v>31313</v>
      </c>
      <c r="G147" s="80">
        <v>46995</v>
      </c>
      <c r="H147" s="81">
        <v>126229</v>
      </c>
      <c r="I147" s="79">
        <v>69562</v>
      </c>
      <c r="J147" s="82">
        <v>100091</v>
      </c>
      <c r="K147" s="81">
        <v>190229</v>
      </c>
      <c r="L147" s="79">
        <v>151981</v>
      </c>
      <c r="M147" s="82">
        <v>194091</v>
      </c>
      <c r="N147" s="78">
        <v>316917</v>
      </c>
      <c r="O147" s="79">
        <v>223960</v>
      </c>
      <c r="P147" s="80">
        <v>275094</v>
      </c>
      <c r="Q147" s="81">
        <v>380917</v>
      </c>
      <c r="R147" s="79">
        <v>275060</v>
      </c>
      <c r="S147" s="82">
        <v>370430</v>
      </c>
      <c r="T147" s="78">
        <v>550710</v>
      </c>
      <c r="U147" s="79">
        <v>377260</v>
      </c>
      <c r="V147" s="82">
        <v>498430</v>
      </c>
    </row>
    <row r="148" spans="2:22" x14ac:dyDescent="0.4">
      <c r="B148" s="286"/>
      <c r="C148" s="289"/>
      <c r="D148" s="83">
        <v>2020</v>
      </c>
      <c r="E148" s="84">
        <v>69485</v>
      </c>
      <c r="F148" s="85">
        <v>34849</v>
      </c>
      <c r="G148" s="86">
        <v>52152</v>
      </c>
      <c r="H148" s="87">
        <v>138721</v>
      </c>
      <c r="I148" s="85">
        <v>76434</v>
      </c>
      <c r="J148" s="88">
        <v>109837</v>
      </c>
      <c r="K148" s="87">
        <v>206021</v>
      </c>
      <c r="L148" s="85">
        <v>165285</v>
      </c>
      <c r="M148" s="88">
        <v>177137</v>
      </c>
      <c r="N148" s="84">
        <v>342824</v>
      </c>
      <c r="O148" s="85">
        <v>242520</v>
      </c>
      <c r="P148" s="86">
        <v>296615</v>
      </c>
      <c r="Q148" s="87">
        <v>410124</v>
      </c>
      <c r="R148" s="85">
        <v>296520</v>
      </c>
      <c r="S148" s="88">
        <v>398700</v>
      </c>
      <c r="T148" s="84">
        <v>591060</v>
      </c>
      <c r="U148" s="85">
        <v>404520</v>
      </c>
      <c r="V148" s="88">
        <v>533300</v>
      </c>
    </row>
    <row r="149" spans="2:22" x14ac:dyDescent="0.4">
      <c r="B149" s="286"/>
      <c r="C149" s="289"/>
      <c r="D149" s="89">
        <v>2021</v>
      </c>
      <c r="E149" s="90">
        <v>69752</v>
      </c>
      <c r="F149" s="91">
        <v>35523</v>
      </c>
      <c r="G149" s="92">
        <v>52642</v>
      </c>
      <c r="H149" s="93">
        <v>139273</v>
      </c>
      <c r="I149" s="91">
        <v>78011</v>
      </c>
      <c r="J149" s="94">
        <v>110742</v>
      </c>
      <c r="K149" s="93">
        <v>206923</v>
      </c>
      <c r="L149" s="91">
        <v>168842</v>
      </c>
      <c r="M149" s="94">
        <v>178392</v>
      </c>
      <c r="N149" s="90">
        <v>344339</v>
      </c>
      <c r="O149" s="91">
        <v>247830</v>
      </c>
      <c r="P149" s="92">
        <v>298691</v>
      </c>
      <c r="Q149" s="93">
        <v>411989</v>
      </c>
      <c r="R149" s="91">
        <v>303130</v>
      </c>
      <c r="S149" s="94">
        <v>401440</v>
      </c>
      <c r="T149" s="90">
        <v>593800</v>
      </c>
      <c r="U149" s="91">
        <v>413730</v>
      </c>
      <c r="V149" s="94">
        <v>536740</v>
      </c>
    </row>
    <row r="150" spans="2:22" x14ac:dyDescent="0.4">
      <c r="B150" s="286"/>
      <c r="C150" s="289"/>
      <c r="D150" s="89">
        <v>2022</v>
      </c>
      <c r="E150" s="93">
        <v>70712</v>
      </c>
      <c r="F150" s="91">
        <v>36023</v>
      </c>
      <c r="G150" s="92">
        <v>53357</v>
      </c>
      <c r="H150" s="93">
        <v>127437</v>
      </c>
      <c r="I150" s="91">
        <v>67889</v>
      </c>
      <c r="J150" s="94">
        <v>98538</v>
      </c>
      <c r="K150" s="93">
        <v>195937</v>
      </c>
      <c r="L150" s="91">
        <v>160014</v>
      </c>
      <c r="M150" s="94">
        <v>167038</v>
      </c>
      <c r="N150" s="90">
        <v>335155</v>
      </c>
      <c r="O150" s="91">
        <v>240130</v>
      </c>
      <c r="P150" s="92">
        <v>288909</v>
      </c>
      <c r="Q150" s="93">
        <v>403655</v>
      </c>
      <c r="R150" s="91">
        <v>296230</v>
      </c>
      <c r="S150" s="94">
        <v>392990</v>
      </c>
      <c r="T150" s="90">
        <v>587800</v>
      </c>
      <c r="U150" s="91">
        <v>408430</v>
      </c>
      <c r="V150" s="94">
        <v>529990</v>
      </c>
    </row>
    <row r="151" spans="2:22" ht="19.5" thickBot="1" x14ac:dyDescent="0.45">
      <c r="B151" s="287"/>
      <c r="C151" s="290"/>
      <c r="D151" s="204">
        <v>2023</v>
      </c>
      <c r="E151" s="120">
        <f>'[1]国保料モデルケース '!C34</f>
        <v>75675</v>
      </c>
      <c r="F151" s="121">
        <f>'[1]国保料モデルケース '!E34</f>
        <v>38450</v>
      </c>
      <c r="G151" s="122">
        <f>'[1]国保料モデルケース '!G34</f>
        <v>57058</v>
      </c>
      <c r="H151" s="123">
        <f>'[1]国保料モデルケース '!I34</f>
        <v>136331</v>
      </c>
      <c r="I151" s="121">
        <f>'[1]国保料モデルケース '!K34</f>
        <v>72467</v>
      </c>
      <c r="J151" s="124">
        <f>'[1]国保料モデルケース '!M34</f>
        <v>105304</v>
      </c>
      <c r="K151" s="123">
        <f>'[1]国保料モデルケース '!O34</f>
        <v>209231</v>
      </c>
      <c r="L151" s="121">
        <f>'[1]国保料モデルケース '!Q34</f>
        <v>132317</v>
      </c>
      <c r="M151" s="124">
        <f>'[1]国保料モデルケース '!S34</f>
        <v>178204</v>
      </c>
      <c r="N151" s="120">
        <f>'[1]国保料モデルケース '!U34</f>
        <v>282131</v>
      </c>
      <c r="O151" s="121">
        <f>'[1]国保料モデルケース '!W34</f>
        <v>230623</v>
      </c>
      <c r="P151" s="122">
        <f>'[1]国保料モデルケース '!Y34</f>
        <v>308174</v>
      </c>
      <c r="Q151" s="123">
        <f>'[1]国保料モデルケース '!AA34</f>
        <v>430714</v>
      </c>
      <c r="R151" s="121">
        <f>'[1]国保料モデルケース '!AC34</f>
        <v>316110</v>
      </c>
      <c r="S151" s="124">
        <f>'[1]国保料モデルケース '!AE34</f>
        <v>419120</v>
      </c>
      <c r="T151" s="120">
        <f>'[1]国保料モデルケース '!AG34</f>
        <v>626970</v>
      </c>
      <c r="U151" s="121">
        <f>'[1]国保料モデルケース '!AI34</f>
        <v>435810</v>
      </c>
      <c r="V151" s="124">
        <f>'[1]国保料モデルケース '!AK34</f>
        <v>564920</v>
      </c>
    </row>
    <row r="152" spans="2:22" x14ac:dyDescent="0.4">
      <c r="B152" s="285">
        <v>29</v>
      </c>
      <c r="C152" s="291" t="s">
        <v>176</v>
      </c>
      <c r="D152" s="77">
        <v>2019</v>
      </c>
      <c r="E152" s="78">
        <v>56260</v>
      </c>
      <c r="F152" s="79">
        <v>27420</v>
      </c>
      <c r="G152" s="80">
        <v>41850</v>
      </c>
      <c r="H152" s="81">
        <v>113110</v>
      </c>
      <c r="I152" s="79">
        <v>60670</v>
      </c>
      <c r="J152" s="82">
        <v>89080</v>
      </c>
      <c r="K152" s="81">
        <v>169960</v>
      </c>
      <c r="L152" s="79">
        <v>104620</v>
      </c>
      <c r="M152" s="82">
        <v>145930</v>
      </c>
      <c r="N152" s="78">
        <v>283090</v>
      </c>
      <c r="O152" s="79">
        <v>175990</v>
      </c>
      <c r="P152" s="80">
        <v>244630</v>
      </c>
      <c r="Q152" s="81">
        <v>339940</v>
      </c>
      <c r="R152" s="79">
        <v>238240</v>
      </c>
      <c r="S152" s="82">
        <v>339390</v>
      </c>
      <c r="T152" s="78">
        <v>491160</v>
      </c>
      <c r="U152" s="79">
        <v>326140</v>
      </c>
      <c r="V152" s="82">
        <v>443090</v>
      </c>
    </row>
    <row r="153" spans="2:22" x14ac:dyDescent="0.4">
      <c r="B153" s="286"/>
      <c r="C153" s="292"/>
      <c r="D153" s="83">
        <v>2020</v>
      </c>
      <c r="E153" s="84">
        <v>51560</v>
      </c>
      <c r="F153" s="85">
        <v>24290</v>
      </c>
      <c r="G153" s="86">
        <v>37920</v>
      </c>
      <c r="H153" s="87">
        <v>103710</v>
      </c>
      <c r="I153" s="85">
        <v>53730</v>
      </c>
      <c r="J153" s="88">
        <v>80980</v>
      </c>
      <c r="K153" s="87">
        <v>155960</v>
      </c>
      <c r="L153" s="85">
        <v>92680</v>
      </c>
      <c r="M153" s="88">
        <v>133230</v>
      </c>
      <c r="N153" s="84">
        <v>259780</v>
      </c>
      <c r="O153" s="85">
        <v>155930</v>
      </c>
      <c r="P153" s="86">
        <v>223420</v>
      </c>
      <c r="Q153" s="87">
        <v>312030</v>
      </c>
      <c r="R153" s="85">
        <v>211090</v>
      </c>
      <c r="S153" s="88">
        <v>300970</v>
      </c>
      <c r="T153" s="84">
        <v>450930</v>
      </c>
      <c r="U153" s="85">
        <v>288990</v>
      </c>
      <c r="V153" s="88">
        <v>405470</v>
      </c>
    </row>
    <row r="154" spans="2:22" x14ac:dyDescent="0.4">
      <c r="B154" s="286"/>
      <c r="C154" s="292"/>
      <c r="D154" s="89">
        <v>2021</v>
      </c>
      <c r="E154" s="90">
        <v>50780</v>
      </c>
      <c r="F154" s="91">
        <v>24280</v>
      </c>
      <c r="G154" s="92">
        <v>37530</v>
      </c>
      <c r="H154" s="93">
        <v>92130</v>
      </c>
      <c r="I154" s="91">
        <v>30020</v>
      </c>
      <c r="J154" s="94">
        <v>70030</v>
      </c>
      <c r="K154" s="93">
        <v>145480</v>
      </c>
      <c r="L154" s="91">
        <v>87200</v>
      </c>
      <c r="M154" s="94">
        <v>123380</v>
      </c>
      <c r="N154" s="90">
        <v>198830</v>
      </c>
      <c r="O154" s="91">
        <v>152500</v>
      </c>
      <c r="P154" s="92">
        <v>214720</v>
      </c>
      <c r="Q154" s="93">
        <v>306760</v>
      </c>
      <c r="R154" s="91">
        <v>209690</v>
      </c>
      <c r="S154" s="94">
        <v>292660</v>
      </c>
      <c r="T154" s="90">
        <v>443560</v>
      </c>
      <c r="U154" s="91">
        <v>291690</v>
      </c>
      <c r="V154" s="94">
        <v>399360</v>
      </c>
    </row>
    <row r="155" spans="2:22" x14ac:dyDescent="0.4">
      <c r="B155" s="286"/>
      <c r="C155" s="292"/>
      <c r="D155" s="89">
        <v>2022</v>
      </c>
      <c r="E155" s="93">
        <v>70329</v>
      </c>
      <c r="F155" s="91">
        <v>28290</v>
      </c>
      <c r="G155" s="92">
        <v>42902</v>
      </c>
      <c r="H155" s="93">
        <v>104123</v>
      </c>
      <c r="I155" s="91">
        <v>53673</v>
      </c>
      <c r="J155" s="94">
        <v>81104</v>
      </c>
      <c r="K155" s="93">
        <v>163073</v>
      </c>
      <c r="L155" s="91">
        <v>100223</v>
      </c>
      <c r="M155" s="94">
        <v>140054</v>
      </c>
      <c r="N155" s="90">
        <v>222023</v>
      </c>
      <c r="O155" s="91">
        <v>146773</v>
      </c>
      <c r="P155" s="92">
        <v>199004</v>
      </c>
      <c r="Q155" s="93">
        <v>338487</v>
      </c>
      <c r="R155" s="91">
        <v>240479</v>
      </c>
      <c r="S155" s="94">
        <v>328129</v>
      </c>
      <c r="T155" s="90">
        <v>494743</v>
      </c>
      <c r="U155" s="91">
        <v>333579</v>
      </c>
      <c r="V155" s="94">
        <v>446029</v>
      </c>
    </row>
    <row r="156" spans="2:22" ht="19.5" thickBot="1" x14ac:dyDescent="0.45">
      <c r="B156" s="287"/>
      <c r="C156" s="293"/>
      <c r="D156" s="205">
        <v>2023</v>
      </c>
      <c r="E156" s="206">
        <f>'[1]国保料モデルケース '!C35</f>
        <v>70329</v>
      </c>
      <c r="F156" s="207">
        <f>'[1]国保料モデルケース '!E35</f>
        <v>28290</v>
      </c>
      <c r="G156" s="208">
        <f>'[1]国保料モデルケース '!G35</f>
        <v>42902</v>
      </c>
      <c r="H156" s="209">
        <f>'[1]国保料モデルケース '!I35</f>
        <v>104123</v>
      </c>
      <c r="I156" s="207">
        <f>'[1]国保料モデルケース '!K35</f>
        <v>53673</v>
      </c>
      <c r="J156" s="210">
        <f>'[1]国保料モデルケース '!M35</f>
        <v>81104</v>
      </c>
      <c r="K156" s="209">
        <f>'[1]国保料モデルケース '!O35</f>
        <v>163073</v>
      </c>
      <c r="L156" s="207">
        <f>'[1]国保料モデルケース '!Q35</f>
        <v>100223</v>
      </c>
      <c r="M156" s="210">
        <f>'[1]国保料モデルケース '!S35</f>
        <v>140054</v>
      </c>
      <c r="N156" s="206">
        <f>'[1]国保料モデルケース '!U35</f>
        <v>222023</v>
      </c>
      <c r="O156" s="207">
        <f>'[1]国保料モデルケース '!W35</f>
        <v>146773</v>
      </c>
      <c r="P156" s="208">
        <f>'[1]国保料モデルケース '!Y35</f>
        <v>199004</v>
      </c>
      <c r="Q156" s="209">
        <f>'[1]国保料モデルケース '!AA35</f>
        <v>338487</v>
      </c>
      <c r="R156" s="207">
        <f>'[1]国保料モデルケース '!AC35</f>
        <v>240479</v>
      </c>
      <c r="S156" s="210">
        <f>'[1]国保料モデルケース '!AE35</f>
        <v>328129</v>
      </c>
      <c r="T156" s="206">
        <f>'[1]国保料モデルケース '!AG35</f>
        <v>494743</v>
      </c>
      <c r="U156" s="207">
        <f>'[1]国保料モデルケース '!AI35</f>
        <v>333579</v>
      </c>
      <c r="V156" s="210">
        <f>'[1]国保料モデルケース '!AK35</f>
        <v>446029</v>
      </c>
    </row>
    <row r="157" spans="2:22" x14ac:dyDescent="0.4">
      <c r="B157" s="285">
        <v>30</v>
      </c>
      <c r="C157" s="288" t="s">
        <v>177</v>
      </c>
      <c r="D157" s="95">
        <v>2019</v>
      </c>
      <c r="E157" s="96">
        <v>69250</v>
      </c>
      <c r="F157" s="97">
        <v>34980</v>
      </c>
      <c r="G157" s="98">
        <v>52120</v>
      </c>
      <c r="H157" s="99">
        <v>138490</v>
      </c>
      <c r="I157" s="97">
        <v>76980</v>
      </c>
      <c r="J157" s="100">
        <v>109920</v>
      </c>
      <c r="K157" s="99">
        <v>206290</v>
      </c>
      <c r="L157" s="97">
        <v>166860</v>
      </c>
      <c r="M157" s="100">
        <v>177720</v>
      </c>
      <c r="N157" s="96">
        <v>343350</v>
      </c>
      <c r="O157" s="97">
        <v>245090</v>
      </c>
      <c r="P157" s="98">
        <v>297650</v>
      </c>
      <c r="Q157" s="99">
        <v>411150</v>
      </c>
      <c r="R157" s="97">
        <v>299990</v>
      </c>
      <c r="S157" s="100">
        <v>400200</v>
      </c>
      <c r="T157" s="96">
        <v>592920</v>
      </c>
      <c r="U157" s="97">
        <v>409790</v>
      </c>
      <c r="V157" s="100">
        <v>535800</v>
      </c>
    </row>
    <row r="158" spans="2:22" x14ac:dyDescent="0.4">
      <c r="B158" s="286"/>
      <c r="C158" s="289"/>
      <c r="D158" s="83">
        <v>2020</v>
      </c>
      <c r="E158" s="84">
        <v>70410</v>
      </c>
      <c r="F158" s="85">
        <v>35390</v>
      </c>
      <c r="G158" s="86">
        <v>52900</v>
      </c>
      <c r="H158" s="87">
        <v>140510</v>
      </c>
      <c r="I158" s="85">
        <v>77630</v>
      </c>
      <c r="J158" s="88">
        <v>111330</v>
      </c>
      <c r="K158" s="87">
        <v>208610</v>
      </c>
      <c r="L158" s="85">
        <v>167840</v>
      </c>
      <c r="M158" s="88">
        <v>179430</v>
      </c>
      <c r="N158" s="84">
        <v>347120</v>
      </c>
      <c r="O158" s="85">
        <v>246250</v>
      </c>
      <c r="P158" s="86">
        <v>300450</v>
      </c>
      <c r="Q158" s="87">
        <v>415220</v>
      </c>
      <c r="R158" s="85">
        <v>301050</v>
      </c>
      <c r="S158" s="88">
        <v>403830</v>
      </c>
      <c r="T158" s="84">
        <v>598390</v>
      </c>
      <c r="U158" s="85">
        <v>410650</v>
      </c>
      <c r="V158" s="88">
        <v>540030</v>
      </c>
    </row>
    <row r="159" spans="2:22" x14ac:dyDescent="0.4">
      <c r="B159" s="286"/>
      <c r="C159" s="289"/>
      <c r="D159" s="89">
        <v>2021</v>
      </c>
      <c r="E159" s="90">
        <v>69480</v>
      </c>
      <c r="F159" s="91">
        <v>35310</v>
      </c>
      <c r="G159" s="92">
        <v>52390</v>
      </c>
      <c r="H159" s="93">
        <v>125210</v>
      </c>
      <c r="I159" s="91">
        <v>66530</v>
      </c>
      <c r="J159" s="94">
        <v>192360</v>
      </c>
      <c r="K159" s="93">
        <v>192360</v>
      </c>
      <c r="L159" s="91">
        <v>121330</v>
      </c>
      <c r="M159" s="94">
        <v>163880</v>
      </c>
      <c r="N159" s="90">
        <v>259510</v>
      </c>
      <c r="O159" s="91">
        <v>211460</v>
      </c>
      <c r="P159" s="92">
        <v>283430</v>
      </c>
      <c r="Q159" s="93">
        <v>396140</v>
      </c>
      <c r="R159" s="91">
        <v>289810</v>
      </c>
      <c r="S159" s="94">
        <v>385530</v>
      </c>
      <c r="T159" s="90">
        <v>576780</v>
      </c>
      <c r="U159" s="91">
        <v>399410</v>
      </c>
      <c r="V159" s="94">
        <v>519830</v>
      </c>
    </row>
    <row r="160" spans="2:22" x14ac:dyDescent="0.4">
      <c r="B160" s="286"/>
      <c r="C160" s="289"/>
      <c r="D160" s="89">
        <v>2022</v>
      </c>
      <c r="E160" s="90">
        <v>69770</v>
      </c>
      <c r="F160" s="91">
        <v>35300</v>
      </c>
      <c r="G160" s="92">
        <v>52540</v>
      </c>
      <c r="H160" s="93">
        <v>125570</v>
      </c>
      <c r="I160" s="91">
        <v>73940</v>
      </c>
      <c r="J160" s="94">
        <v>96850</v>
      </c>
      <c r="K160" s="93">
        <v>191870</v>
      </c>
      <c r="L160" s="91">
        <v>120290</v>
      </c>
      <c r="M160" s="94">
        <v>163150</v>
      </c>
      <c r="N160" s="90">
        <v>258170</v>
      </c>
      <c r="O160" s="91">
        <v>209510</v>
      </c>
      <c r="P160" s="92">
        <v>282000</v>
      </c>
      <c r="Q160" s="93">
        <v>394240</v>
      </c>
      <c r="R160" s="91">
        <v>286950</v>
      </c>
      <c r="S160" s="94">
        <v>383330</v>
      </c>
      <c r="T160" s="90">
        <v>573360</v>
      </c>
      <c r="U160" s="91">
        <v>394750</v>
      </c>
      <c r="V160" s="94">
        <v>515930</v>
      </c>
    </row>
    <row r="161" spans="2:22" ht="19.5" thickBot="1" x14ac:dyDescent="0.45">
      <c r="B161" s="287"/>
      <c r="C161" s="290"/>
      <c r="D161" s="204">
        <v>2023</v>
      </c>
      <c r="E161" s="120">
        <f>'[1]国保料モデルケース '!C36</f>
        <v>74040</v>
      </c>
      <c r="F161" s="121">
        <f>'[1]国保料モデルケース '!E36</f>
        <v>37380</v>
      </c>
      <c r="G161" s="122">
        <f>'[1]国保料モデルケース '!G36</f>
        <v>55700</v>
      </c>
      <c r="H161" s="123">
        <f>'[1]国保料モデルケース '!I36</f>
        <v>133190</v>
      </c>
      <c r="I161" s="121">
        <f>'[1]国保料モデルケース '!K36</f>
        <v>70280</v>
      </c>
      <c r="J161" s="124">
        <f>'[1]国保料モデルケース '!M36</f>
        <v>102650</v>
      </c>
      <c r="K161" s="123">
        <f>'[1]国保料モデルケース '!O36</f>
        <v>203190</v>
      </c>
      <c r="L161" s="121">
        <f>'[1]国保料モデルケース '!Q36</f>
        <v>127230</v>
      </c>
      <c r="M161" s="124">
        <f>'[1]国保料モデルケース '!S36</f>
        <v>172650</v>
      </c>
      <c r="N161" s="120">
        <f>'[1]国保料モデルケース '!U36</f>
        <v>273190</v>
      </c>
      <c r="O161" s="121">
        <f>'[1]国保料モデルケース '!W36</f>
        <v>221560</v>
      </c>
      <c r="P161" s="122">
        <f>'[1]国保料モデルケース '!Y36</f>
        <v>298350</v>
      </c>
      <c r="Q161" s="123">
        <f>'[1]国保料モデルケース '!AA36</f>
        <v>417240</v>
      </c>
      <c r="R161" s="121">
        <f>'[1]国保料モデルケース '!AC36</f>
        <v>303430</v>
      </c>
      <c r="S161" s="124">
        <f>'[1]国保料モデルケース '!AE36</f>
        <v>368350</v>
      </c>
      <c r="T161" s="120">
        <f>'[1]国保料モデルケース '!AG36</f>
        <v>606610</v>
      </c>
      <c r="U161" s="121">
        <f>'[1]国保料モデルケース '!AI36</f>
        <v>417330</v>
      </c>
      <c r="V161" s="124">
        <f>'[1]国保料モデルケース '!AK36</f>
        <v>545500</v>
      </c>
    </row>
    <row r="162" spans="2:22" x14ac:dyDescent="0.4">
      <c r="B162" s="285">
        <v>31</v>
      </c>
      <c r="C162" s="288" t="s">
        <v>178</v>
      </c>
      <c r="D162" s="77">
        <v>2019</v>
      </c>
      <c r="E162" s="78">
        <v>56882</v>
      </c>
      <c r="F162" s="79">
        <v>28646</v>
      </c>
      <c r="G162" s="80">
        <v>42764</v>
      </c>
      <c r="H162" s="81">
        <v>116168</v>
      </c>
      <c r="I162" s="79">
        <v>66276</v>
      </c>
      <c r="J162" s="82">
        <v>94636</v>
      </c>
      <c r="K162" s="81">
        <v>186868</v>
      </c>
      <c r="L162" s="79">
        <v>120776</v>
      </c>
      <c r="M162" s="82">
        <v>163336</v>
      </c>
      <c r="N162" s="78">
        <v>312450</v>
      </c>
      <c r="O162" s="79">
        <v>203922</v>
      </c>
      <c r="P162" s="80">
        <v>274800</v>
      </c>
      <c r="Q162" s="81">
        <v>381150</v>
      </c>
      <c r="R162" s="79">
        <v>277524</v>
      </c>
      <c r="S162" s="82">
        <v>372017</v>
      </c>
      <c r="T162" s="78">
        <v>556482</v>
      </c>
      <c r="U162" s="79">
        <v>386524</v>
      </c>
      <c r="V162" s="82">
        <v>509417</v>
      </c>
    </row>
    <row r="163" spans="2:22" x14ac:dyDescent="0.4">
      <c r="B163" s="286"/>
      <c r="C163" s="289"/>
      <c r="D163" s="83">
        <v>2020</v>
      </c>
      <c r="E163" s="84">
        <v>60659</v>
      </c>
      <c r="F163" s="85">
        <v>30279</v>
      </c>
      <c r="G163" s="86">
        <v>45469</v>
      </c>
      <c r="H163" s="87">
        <v>124611</v>
      </c>
      <c r="I163" s="85">
        <v>68979</v>
      </c>
      <c r="J163" s="88">
        <v>99294</v>
      </c>
      <c r="K163" s="87">
        <v>193761</v>
      </c>
      <c r="L163" s="85">
        <v>123429</v>
      </c>
      <c r="M163" s="88">
        <v>168444</v>
      </c>
      <c r="N163" s="84">
        <v>323570</v>
      </c>
      <c r="O163" s="85">
        <v>208158</v>
      </c>
      <c r="P163" s="86">
        <v>283063</v>
      </c>
      <c r="Q163" s="87">
        <v>392720</v>
      </c>
      <c r="R163" s="85">
        <v>282798</v>
      </c>
      <c r="S163" s="88">
        <v>382532</v>
      </c>
      <c r="T163" s="84">
        <v>571468</v>
      </c>
      <c r="U163" s="85">
        <v>391698</v>
      </c>
      <c r="V163" s="88">
        <v>520832</v>
      </c>
    </row>
    <row r="164" spans="2:22" x14ac:dyDescent="0.4">
      <c r="B164" s="286"/>
      <c r="C164" s="289"/>
      <c r="D164" s="89">
        <v>2021</v>
      </c>
      <c r="E164" s="90" t="s">
        <v>179</v>
      </c>
      <c r="F164" s="91" t="s">
        <v>179</v>
      </c>
      <c r="G164" s="92" t="s">
        <v>179</v>
      </c>
      <c r="H164" s="93" t="s">
        <v>179</v>
      </c>
      <c r="I164" s="91" t="s">
        <v>179</v>
      </c>
      <c r="J164" s="94" t="s">
        <v>179</v>
      </c>
      <c r="K164" s="93" t="s">
        <v>179</v>
      </c>
      <c r="L164" s="91" t="s">
        <v>179</v>
      </c>
      <c r="M164" s="94" t="s">
        <v>179</v>
      </c>
      <c r="N164" s="90" t="s">
        <v>179</v>
      </c>
      <c r="O164" s="91" t="s">
        <v>179</v>
      </c>
      <c r="P164" s="92" t="s">
        <v>179</v>
      </c>
      <c r="Q164" s="93" t="s">
        <v>179</v>
      </c>
      <c r="R164" s="91" t="s">
        <v>179</v>
      </c>
      <c r="S164" s="94" t="s">
        <v>179</v>
      </c>
      <c r="T164" s="90" t="s">
        <v>179</v>
      </c>
      <c r="U164" s="91" t="s">
        <v>179</v>
      </c>
      <c r="V164" s="94" t="s">
        <v>179</v>
      </c>
    </row>
    <row r="165" spans="2:22" x14ac:dyDescent="0.4">
      <c r="B165" s="286"/>
      <c r="C165" s="289"/>
      <c r="D165" s="89">
        <v>2022</v>
      </c>
      <c r="E165" s="93">
        <v>64108</v>
      </c>
      <c r="F165" s="91">
        <v>32430</v>
      </c>
      <c r="G165" s="92">
        <v>48269</v>
      </c>
      <c r="H165" s="93">
        <v>116520</v>
      </c>
      <c r="I165" s="91">
        <v>40263</v>
      </c>
      <c r="J165" s="94">
        <v>90120</v>
      </c>
      <c r="K165" s="93">
        <v>185570</v>
      </c>
      <c r="L165" s="91">
        <v>117836</v>
      </c>
      <c r="M165" s="94">
        <v>159170</v>
      </c>
      <c r="N165" s="90">
        <v>254620</v>
      </c>
      <c r="O165" s="91">
        <v>206217</v>
      </c>
      <c r="P165" s="92">
        <v>276490</v>
      </c>
      <c r="Q165" s="93">
        <v>387779</v>
      </c>
      <c r="R165" s="91">
        <v>283791</v>
      </c>
      <c r="S165" s="94">
        <v>377725</v>
      </c>
      <c r="T165" s="90">
        <v>568625</v>
      </c>
      <c r="U165" s="91">
        <v>395691</v>
      </c>
      <c r="V165" s="94">
        <v>515825</v>
      </c>
    </row>
    <row r="166" spans="2:22" ht="19.5" thickBot="1" x14ac:dyDescent="0.45">
      <c r="B166" s="287"/>
      <c r="C166" s="290"/>
      <c r="D166" s="204">
        <v>2023</v>
      </c>
      <c r="E166" s="120">
        <f>'[1]国保料モデルケース '!C37</f>
        <v>71777</v>
      </c>
      <c r="F166" s="121">
        <f>'[1]国保料モデルケース '!E37</f>
        <v>36301</v>
      </c>
      <c r="G166" s="122">
        <f>'[1]国保料モデルケース '!G37</f>
        <v>54039</v>
      </c>
      <c r="H166" s="123">
        <f>'[1]国保料モデルケース '!I37</f>
        <v>129534</v>
      </c>
      <c r="I166" s="121">
        <f>'[1]国保料モデルケース '!K37</f>
        <v>44379</v>
      </c>
      <c r="J166" s="124">
        <f>'[1]国保料モデルケース '!M37</f>
        <v>99969</v>
      </c>
      <c r="K166" s="123">
        <f>'[1]国保料モデルケース '!O37</f>
        <v>200234</v>
      </c>
      <c r="L166" s="121">
        <f>'[1]国保料モデルケース '!Q37</f>
        <v>126284</v>
      </c>
      <c r="M166" s="124">
        <f>'[1]国保料モデルケース '!S37</f>
        <v>170669</v>
      </c>
      <c r="N166" s="120">
        <f>'[1]国保料モデルケース '!U37</f>
        <v>270934</v>
      </c>
      <c r="O166" s="121">
        <f>'[1]国保料モデルケース '!W37</f>
        <v>220288</v>
      </c>
      <c r="P166" s="122">
        <f>'[1]国保料モデルケース '!Y37</f>
        <v>295412</v>
      </c>
      <c r="Q166" s="123">
        <f>'[1]国保料モデルケース '!AA37</f>
        <v>413416</v>
      </c>
      <c r="R166" s="121">
        <f>'[1]国保料モデルケース '!AC37</f>
        <v>302193</v>
      </c>
      <c r="S166" s="124">
        <f>'[1]国保料モデルケース '!AE37</f>
        <v>366112</v>
      </c>
      <c r="T166" s="120">
        <f>'[1]国保料モデルケース '!AG37</f>
        <v>602675</v>
      </c>
      <c r="U166" s="121">
        <f>'[1]国保料モデルケース '!AI37</f>
        <v>417593</v>
      </c>
      <c r="V166" s="124">
        <f>'[1]国保料モデルケース '!AK37</f>
        <v>543544</v>
      </c>
    </row>
    <row r="167" spans="2:22" x14ac:dyDescent="0.4">
      <c r="B167" s="285">
        <v>32</v>
      </c>
      <c r="C167" s="288" t="s">
        <v>180</v>
      </c>
      <c r="D167" s="77">
        <v>2019</v>
      </c>
      <c r="E167" s="78">
        <v>65772</v>
      </c>
      <c r="F167" s="79">
        <v>33444</v>
      </c>
      <c r="G167" s="80">
        <v>49608</v>
      </c>
      <c r="H167" s="81">
        <v>133148</v>
      </c>
      <c r="I167" s="79">
        <v>74882</v>
      </c>
      <c r="J167" s="82">
        <v>106208</v>
      </c>
      <c r="K167" s="81">
        <v>202348</v>
      </c>
      <c r="L167" s="79">
        <v>131182</v>
      </c>
      <c r="M167" s="82">
        <v>175408</v>
      </c>
      <c r="N167" s="78">
        <v>337320</v>
      </c>
      <c r="O167" s="79">
        <v>220926</v>
      </c>
      <c r="P167" s="80">
        <v>294216</v>
      </c>
      <c r="Q167" s="81">
        <v>406520</v>
      </c>
      <c r="R167" s="79">
        <v>299522</v>
      </c>
      <c r="S167" s="82">
        <v>396488</v>
      </c>
      <c r="T167" s="78">
        <v>588768</v>
      </c>
      <c r="U167" s="79">
        <v>412122</v>
      </c>
      <c r="V167" s="82">
        <v>534888</v>
      </c>
    </row>
    <row r="168" spans="2:22" x14ac:dyDescent="0.4">
      <c r="B168" s="286"/>
      <c r="C168" s="289"/>
      <c r="D168" s="83">
        <v>2020</v>
      </c>
      <c r="E168" s="84">
        <v>65772</v>
      </c>
      <c r="F168" s="85">
        <v>33444</v>
      </c>
      <c r="G168" s="86">
        <v>49608</v>
      </c>
      <c r="H168" s="87">
        <v>133148</v>
      </c>
      <c r="I168" s="85">
        <v>74882</v>
      </c>
      <c r="J168" s="88">
        <v>106208</v>
      </c>
      <c r="K168" s="87">
        <v>202348</v>
      </c>
      <c r="L168" s="85">
        <v>131182</v>
      </c>
      <c r="M168" s="88">
        <v>175408</v>
      </c>
      <c r="N168" s="84">
        <v>337320</v>
      </c>
      <c r="O168" s="85">
        <v>220926</v>
      </c>
      <c r="P168" s="86">
        <v>294216</v>
      </c>
      <c r="Q168" s="87">
        <v>406520</v>
      </c>
      <c r="R168" s="85">
        <v>299522</v>
      </c>
      <c r="S168" s="88">
        <v>396488</v>
      </c>
      <c r="T168" s="84">
        <v>588768</v>
      </c>
      <c r="U168" s="85">
        <v>412122</v>
      </c>
      <c r="V168" s="88">
        <v>534888</v>
      </c>
    </row>
    <row r="169" spans="2:22" x14ac:dyDescent="0.4">
      <c r="B169" s="286"/>
      <c r="C169" s="289"/>
      <c r="D169" s="89">
        <v>2021</v>
      </c>
      <c r="E169" s="90">
        <v>59724</v>
      </c>
      <c r="F169" s="91">
        <v>30420</v>
      </c>
      <c r="G169" s="92">
        <v>45072</v>
      </c>
      <c r="H169" s="93">
        <v>109151</v>
      </c>
      <c r="I169" s="91">
        <v>30420</v>
      </c>
      <c r="J169" s="94">
        <v>84731</v>
      </c>
      <c r="K169" s="93">
        <v>177801</v>
      </c>
      <c r="L169" s="91">
        <v>114882</v>
      </c>
      <c r="M169" s="94">
        <v>153381</v>
      </c>
      <c r="N169" s="90">
        <v>246451</v>
      </c>
      <c r="O169" s="91">
        <v>201602</v>
      </c>
      <c r="P169" s="92">
        <v>267103</v>
      </c>
      <c r="Q169" s="93">
        <v>374825</v>
      </c>
      <c r="R169" s="91">
        <v>278182</v>
      </c>
      <c r="S169" s="94">
        <v>365801</v>
      </c>
      <c r="T169" s="90">
        <v>551941</v>
      </c>
      <c r="U169" s="91">
        <v>390782</v>
      </c>
      <c r="V169" s="94">
        <v>503101</v>
      </c>
    </row>
    <row r="170" spans="2:22" x14ac:dyDescent="0.4">
      <c r="B170" s="286"/>
      <c r="C170" s="289"/>
      <c r="D170" s="89">
        <v>2022</v>
      </c>
      <c r="E170" s="90">
        <v>59658</v>
      </c>
      <c r="F170" s="91">
        <v>30354</v>
      </c>
      <c r="G170" s="92">
        <v>45006</v>
      </c>
      <c r="H170" s="93">
        <v>109020</v>
      </c>
      <c r="I170" s="91">
        <v>38215</v>
      </c>
      <c r="J170" s="94">
        <v>84600</v>
      </c>
      <c r="K170" s="93">
        <v>177520</v>
      </c>
      <c r="L170" s="91">
        <v>114601</v>
      </c>
      <c r="M170" s="94">
        <v>153100</v>
      </c>
      <c r="N170" s="90">
        <v>246020</v>
      </c>
      <c r="O170" s="91">
        <v>201105</v>
      </c>
      <c r="P170" s="92">
        <v>266606</v>
      </c>
      <c r="Q170" s="93">
        <v>374178</v>
      </c>
      <c r="R170" s="91">
        <v>277491</v>
      </c>
      <c r="S170" s="94">
        <v>365110</v>
      </c>
      <c r="T170" s="90">
        <v>550950</v>
      </c>
      <c r="U170" s="91">
        <v>389791</v>
      </c>
      <c r="V170" s="94">
        <v>502110</v>
      </c>
    </row>
    <row r="171" spans="2:22" ht="19.5" thickBot="1" x14ac:dyDescent="0.45">
      <c r="B171" s="287"/>
      <c r="C171" s="290"/>
      <c r="D171" s="204">
        <v>2023</v>
      </c>
      <c r="E171" s="120">
        <f>'[1]国保料モデルケース '!C38</f>
        <v>59658</v>
      </c>
      <c r="F171" s="121">
        <f>'[1]国保料モデルケース '!E38</f>
        <v>30354</v>
      </c>
      <c r="G171" s="122">
        <f>'[1]国保料モデルケース '!G38</f>
        <v>45006</v>
      </c>
      <c r="H171" s="123">
        <f>'[1]国保料モデルケース '!I38</f>
        <v>109020</v>
      </c>
      <c r="I171" s="121">
        <f>'[1]国保料モデルケース '!K38</f>
        <v>38215</v>
      </c>
      <c r="J171" s="124">
        <f>'[1]国保料モデルケース '!M38</f>
        <v>84600</v>
      </c>
      <c r="K171" s="123">
        <f>'[1]国保料モデルケース '!O38</f>
        <v>177520</v>
      </c>
      <c r="L171" s="121">
        <f>'[1]国保料モデルケース '!Q38</f>
        <v>114601</v>
      </c>
      <c r="M171" s="124">
        <f>'[1]国保料モデルケース '!S38</f>
        <v>153100</v>
      </c>
      <c r="N171" s="120">
        <f>'[1]国保料モデルケース '!U38</f>
        <v>246020</v>
      </c>
      <c r="O171" s="121">
        <f>'[1]国保料モデルケース '!W38</f>
        <v>201105</v>
      </c>
      <c r="P171" s="122">
        <f>'[1]国保料モデルケース '!Y38</f>
        <v>266606</v>
      </c>
      <c r="Q171" s="123">
        <f>'[1]国保料モデルケース '!AA38</f>
        <v>374178</v>
      </c>
      <c r="R171" s="121">
        <f>'[1]国保料モデルケース '!AC38</f>
        <v>277491</v>
      </c>
      <c r="S171" s="124">
        <f>'[1]国保料モデルケース '!AE38</f>
        <v>335106</v>
      </c>
      <c r="T171" s="120">
        <f>'[1]国保料モデルケース '!AG38</f>
        <v>550950</v>
      </c>
      <c r="U171" s="121">
        <f>'[1]国保料モデルケース '!AI38</f>
        <v>389791</v>
      </c>
      <c r="V171" s="124">
        <f>'[1]国保料モデルケース '!AK38</f>
        <v>502110</v>
      </c>
    </row>
    <row r="172" spans="2:22" x14ac:dyDescent="0.4">
      <c r="B172" s="285">
        <v>33</v>
      </c>
      <c r="C172" s="294" t="s">
        <v>181</v>
      </c>
      <c r="D172" s="95">
        <v>2019</v>
      </c>
      <c r="E172" s="96">
        <v>70736</v>
      </c>
      <c r="F172" s="97">
        <v>35882</v>
      </c>
      <c r="G172" s="98">
        <v>53309</v>
      </c>
      <c r="H172" s="99">
        <v>141430</v>
      </c>
      <c r="I172" s="97">
        <v>48950</v>
      </c>
      <c r="J172" s="100">
        <v>112383</v>
      </c>
      <c r="K172" s="99">
        <v>210630</v>
      </c>
      <c r="L172" s="97">
        <v>135250</v>
      </c>
      <c r="M172" s="100">
        <v>181583</v>
      </c>
      <c r="N172" s="96">
        <v>350575</v>
      </c>
      <c r="O172" s="97">
        <v>227437</v>
      </c>
      <c r="P172" s="98">
        <v>304099</v>
      </c>
      <c r="Q172" s="99">
        <v>419775</v>
      </c>
      <c r="R172" s="97">
        <v>307663</v>
      </c>
      <c r="S172" s="100">
        <v>408845</v>
      </c>
      <c r="T172" s="96">
        <v>605341</v>
      </c>
      <c r="U172" s="97">
        <v>420263</v>
      </c>
      <c r="V172" s="100">
        <v>547245</v>
      </c>
    </row>
    <row r="173" spans="2:22" x14ac:dyDescent="0.4">
      <c r="B173" s="286"/>
      <c r="C173" s="295"/>
      <c r="D173" s="83">
        <v>2020</v>
      </c>
      <c r="E173" s="84">
        <v>74577</v>
      </c>
      <c r="F173" s="85">
        <v>37919</v>
      </c>
      <c r="G173" s="86">
        <v>56248</v>
      </c>
      <c r="H173" s="87">
        <v>148781</v>
      </c>
      <c r="I173" s="85">
        <v>83159</v>
      </c>
      <c r="J173" s="88">
        <v>118231</v>
      </c>
      <c r="K173" s="87">
        <v>220781</v>
      </c>
      <c r="L173" s="85">
        <v>179782</v>
      </c>
      <c r="M173" s="88">
        <v>190231</v>
      </c>
      <c r="N173" s="84">
        <v>367366</v>
      </c>
      <c r="O173" s="85">
        <v>263764</v>
      </c>
      <c r="P173" s="86">
        <v>318485</v>
      </c>
      <c r="Q173" s="87">
        <v>439366</v>
      </c>
      <c r="R173" s="85">
        <v>322464</v>
      </c>
      <c r="S173" s="88">
        <v>427988</v>
      </c>
      <c r="T173" s="84">
        <v>633090</v>
      </c>
      <c r="U173" s="85">
        <v>439864</v>
      </c>
      <c r="V173" s="88">
        <v>571988</v>
      </c>
    </row>
    <row r="174" spans="2:22" x14ac:dyDescent="0.4">
      <c r="B174" s="286"/>
      <c r="C174" s="295"/>
      <c r="D174" s="89">
        <v>2021</v>
      </c>
      <c r="E174" s="90">
        <v>71584</v>
      </c>
      <c r="F174" s="91">
        <v>36588</v>
      </c>
      <c r="G174" s="92">
        <v>54086</v>
      </c>
      <c r="H174" s="93">
        <v>128986</v>
      </c>
      <c r="I174" s="91">
        <v>44533</v>
      </c>
      <c r="J174" s="94">
        <v>99821</v>
      </c>
      <c r="K174" s="93">
        <v>198086</v>
      </c>
      <c r="L174" s="91">
        <v>125677</v>
      </c>
      <c r="M174" s="94">
        <v>168921</v>
      </c>
      <c r="N174" s="90">
        <v>267186</v>
      </c>
      <c r="O174" s="91">
        <v>219015</v>
      </c>
      <c r="P174" s="92">
        <v>292108</v>
      </c>
      <c r="Q174" s="93">
        <v>407872</v>
      </c>
      <c r="R174" s="91">
        <v>300159</v>
      </c>
      <c r="S174" s="94">
        <v>397269</v>
      </c>
      <c r="T174" s="90">
        <v>593800</v>
      </c>
      <c r="U174" s="91">
        <v>413659</v>
      </c>
      <c r="V174" s="94">
        <v>535469</v>
      </c>
    </row>
    <row r="175" spans="2:22" x14ac:dyDescent="0.4">
      <c r="B175" s="286"/>
      <c r="C175" s="295"/>
      <c r="D175" s="89">
        <v>2022</v>
      </c>
      <c r="E175" s="93">
        <v>72995</v>
      </c>
      <c r="F175" s="91">
        <v>37247</v>
      </c>
      <c r="G175" s="92">
        <v>55121</v>
      </c>
      <c r="H175" s="93">
        <v>131363</v>
      </c>
      <c r="I175" s="91">
        <v>45206</v>
      </c>
      <c r="J175" s="94">
        <v>101570</v>
      </c>
      <c r="K175" s="93">
        <v>200613</v>
      </c>
      <c r="L175" s="91">
        <v>126891</v>
      </c>
      <c r="M175" s="94">
        <v>170820</v>
      </c>
      <c r="N175" s="90">
        <v>269863</v>
      </c>
      <c r="O175" s="91">
        <v>220989</v>
      </c>
      <c r="P175" s="92">
        <v>295192</v>
      </c>
      <c r="Q175" s="93">
        <v>412109</v>
      </c>
      <c r="R175" s="91">
        <v>302674</v>
      </c>
      <c r="S175" s="94">
        <v>401196</v>
      </c>
      <c r="T175" s="90">
        <v>599282</v>
      </c>
      <c r="U175" s="91">
        <v>416374</v>
      </c>
      <c r="V175" s="94">
        <v>539696</v>
      </c>
    </row>
    <row r="176" spans="2:22" ht="19.5" thickBot="1" x14ac:dyDescent="0.45">
      <c r="B176" s="287"/>
      <c r="C176" s="296"/>
      <c r="D176" s="204">
        <v>2023</v>
      </c>
      <c r="E176" s="120">
        <f>'[1]国保料モデルケース '!C39</f>
        <v>78187</v>
      </c>
      <c r="F176" s="121">
        <f>'[1]国保料モデルケース '!E39</f>
        <v>39869</v>
      </c>
      <c r="G176" s="122">
        <f>'[1]国保料モデルケース '!G39</f>
        <v>59028</v>
      </c>
      <c r="H176" s="123">
        <f>'[1]国保料モデルケース '!I39</f>
        <v>140648</v>
      </c>
      <c r="I176" s="121">
        <f>'[1]国保料モデルケース '!K39</f>
        <v>74955</v>
      </c>
      <c r="J176" s="124">
        <f>'[1]国保料モデルケース '!M39</f>
        <v>108715</v>
      </c>
      <c r="K176" s="123">
        <f>'[1]国保料モデルケース '!O39</f>
        <v>214448</v>
      </c>
      <c r="L176" s="121">
        <f>'[1]国保料モデルケース '!Q39</f>
        <v>135705</v>
      </c>
      <c r="M176" s="124">
        <f>'[1]国保料モデルケース '!S39</f>
        <v>182515</v>
      </c>
      <c r="N176" s="120">
        <f>'[1]国保料モデルケース '!U39</f>
        <v>288248</v>
      </c>
      <c r="O176" s="121">
        <f>'[1]国保料モデルケース '!W39</f>
        <v>236324</v>
      </c>
      <c r="P176" s="122">
        <f>'[1]国保料モデルケース '!Y39</f>
        <v>315343</v>
      </c>
      <c r="Q176" s="123">
        <f>'[1]国保料モデルケース '!AA39</f>
        <v>440235</v>
      </c>
      <c r="R176" s="121">
        <f>'[1]国保料モデルケース '!AC39</f>
        <v>323655</v>
      </c>
      <c r="S176" s="124">
        <f>'[1]国保料モデルケース '!AE39</f>
        <v>389143</v>
      </c>
      <c r="T176" s="120">
        <f>'[1]国保料モデルケース '!AG39</f>
        <v>639964</v>
      </c>
      <c r="U176" s="121">
        <f>'[1]国保料モデルケース '!AI39</f>
        <v>445155</v>
      </c>
      <c r="V176" s="124">
        <f>'[1]国保料モデルケース '!AK39</f>
        <v>576098</v>
      </c>
    </row>
    <row r="177" spans="2:22" x14ac:dyDescent="0.4">
      <c r="B177" s="285">
        <v>34</v>
      </c>
      <c r="C177" s="288" t="s">
        <v>182</v>
      </c>
      <c r="D177" s="95">
        <v>2019</v>
      </c>
      <c r="E177" s="96">
        <v>67200</v>
      </c>
      <c r="F177" s="97">
        <v>34200</v>
      </c>
      <c r="G177" s="98">
        <v>50700</v>
      </c>
      <c r="H177" s="99">
        <v>134400</v>
      </c>
      <c r="I177" s="97">
        <v>75400</v>
      </c>
      <c r="J177" s="100">
        <v>107000</v>
      </c>
      <c r="K177" s="99">
        <v>200300</v>
      </c>
      <c r="L177" s="97">
        <v>129300</v>
      </c>
      <c r="M177" s="100">
        <v>172800</v>
      </c>
      <c r="N177" s="96">
        <v>333400</v>
      </c>
      <c r="O177" s="97">
        <v>217500</v>
      </c>
      <c r="P177" s="98">
        <v>289400</v>
      </c>
      <c r="Q177" s="99">
        <v>399200</v>
      </c>
      <c r="R177" s="97">
        <v>294300</v>
      </c>
      <c r="S177" s="100">
        <v>389100</v>
      </c>
      <c r="T177" s="96">
        <v>575800</v>
      </c>
      <c r="U177" s="97">
        <v>402000</v>
      </c>
      <c r="V177" s="100">
        <v>520700</v>
      </c>
    </row>
    <row r="178" spans="2:22" x14ac:dyDescent="0.4">
      <c r="B178" s="286"/>
      <c r="C178" s="289"/>
      <c r="D178" s="83">
        <v>2020</v>
      </c>
      <c r="E178" s="84">
        <v>70300</v>
      </c>
      <c r="F178" s="85">
        <v>35700</v>
      </c>
      <c r="G178" s="86">
        <v>53000</v>
      </c>
      <c r="H178" s="87">
        <v>140500</v>
      </c>
      <c r="I178" s="85">
        <v>78400</v>
      </c>
      <c r="J178" s="88">
        <v>111600</v>
      </c>
      <c r="K178" s="87">
        <v>208700</v>
      </c>
      <c r="L178" s="85">
        <v>133800</v>
      </c>
      <c r="M178" s="88">
        <v>179700</v>
      </c>
      <c r="N178" s="84">
        <v>347300</v>
      </c>
      <c r="O178" s="85">
        <v>225000</v>
      </c>
      <c r="P178" s="86">
        <v>300900</v>
      </c>
      <c r="Q178" s="87">
        <v>415300</v>
      </c>
      <c r="R178" s="85">
        <v>304300</v>
      </c>
      <c r="S178" s="88">
        <v>404500</v>
      </c>
      <c r="T178" s="84">
        <v>598500</v>
      </c>
      <c r="U178" s="85">
        <v>415100</v>
      </c>
      <c r="V178" s="88">
        <v>540700</v>
      </c>
    </row>
    <row r="179" spans="2:22" x14ac:dyDescent="0.4">
      <c r="B179" s="286"/>
      <c r="C179" s="289"/>
      <c r="D179" s="89">
        <v>2021</v>
      </c>
      <c r="E179" s="90">
        <v>70400</v>
      </c>
      <c r="F179" s="91">
        <v>35800</v>
      </c>
      <c r="G179" s="92">
        <v>53000</v>
      </c>
      <c r="H179" s="93">
        <v>126800</v>
      </c>
      <c r="I179" s="91">
        <v>43600</v>
      </c>
      <c r="J179" s="94">
        <v>98100</v>
      </c>
      <c r="K179" s="93">
        <v>194900</v>
      </c>
      <c r="L179" s="91">
        <v>123300</v>
      </c>
      <c r="M179" s="94">
        <v>166100</v>
      </c>
      <c r="N179" s="90">
        <v>262900</v>
      </c>
      <c r="O179" s="91">
        <v>214900</v>
      </c>
      <c r="P179" s="92">
        <v>287300</v>
      </c>
      <c r="Q179" s="93">
        <v>401500</v>
      </c>
      <c r="R179" s="91">
        <v>294500</v>
      </c>
      <c r="S179" s="94">
        <v>390800</v>
      </c>
      <c r="T179" s="90">
        <v>584600</v>
      </c>
      <c r="U179" s="91">
        <v>405900</v>
      </c>
      <c r="V179" s="94">
        <v>526900</v>
      </c>
    </row>
    <row r="180" spans="2:22" x14ac:dyDescent="0.4">
      <c r="B180" s="286"/>
      <c r="C180" s="289"/>
      <c r="D180" s="89">
        <v>2022</v>
      </c>
      <c r="E180" s="90">
        <v>71700</v>
      </c>
      <c r="F180" s="91">
        <v>36600</v>
      </c>
      <c r="G180" s="92">
        <v>54100</v>
      </c>
      <c r="H180" s="93">
        <v>129300</v>
      </c>
      <c r="I180" s="91">
        <v>44300</v>
      </c>
      <c r="J180" s="94">
        <v>99800</v>
      </c>
      <c r="K180" s="93">
        <v>197500</v>
      </c>
      <c r="L180" s="91">
        <v>124600</v>
      </c>
      <c r="M180" s="94">
        <v>168100</v>
      </c>
      <c r="N180" s="90">
        <v>265800</v>
      </c>
      <c r="O180" s="91">
        <v>217000</v>
      </c>
      <c r="P180" s="92">
        <v>290600</v>
      </c>
      <c r="Q180" s="93">
        <v>406000</v>
      </c>
      <c r="R180" s="91">
        <v>297300</v>
      </c>
      <c r="S180" s="94">
        <v>395100</v>
      </c>
      <c r="T180" s="90">
        <v>590400</v>
      </c>
      <c r="U180" s="91">
        <v>409000</v>
      </c>
      <c r="V180" s="94">
        <v>531600</v>
      </c>
    </row>
    <row r="181" spans="2:22" ht="19.5" thickBot="1" x14ac:dyDescent="0.45">
      <c r="B181" s="287"/>
      <c r="C181" s="290"/>
      <c r="D181" s="204">
        <v>2023</v>
      </c>
      <c r="E181" s="120">
        <f>'[1]国保料モデルケース '!C40</f>
        <v>76900</v>
      </c>
      <c r="F181" s="121">
        <f>'[1]国保料モデルケース '!E40</f>
        <v>39100</v>
      </c>
      <c r="G181" s="122">
        <f>'[1]国保料モデルケース '!G40</f>
        <v>57900</v>
      </c>
      <c r="H181" s="123">
        <f>'[1]国保料モデルケース '!I40</f>
        <v>138500</v>
      </c>
      <c r="I181" s="121">
        <f>'[1]国保料モデルケース '!K40</f>
        <v>47500</v>
      </c>
      <c r="J181" s="124">
        <f>'[1]国保料モデルケース '!M40</f>
        <v>107000</v>
      </c>
      <c r="K181" s="123">
        <f>'[1]国保料モデルケース '!O40</f>
        <v>211200</v>
      </c>
      <c r="L181" s="121">
        <f>'[1]国保料モデルケース '!Q40</f>
        <v>133300</v>
      </c>
      <c r="M181" s="124">
        <f>'[1]国保料モデルケース '!S40</f>
        <v>179600</v>
      </c>
      <c r="N181" s="120">
        <f>'[1]国保料モデルケース '!U40</f>
        <v>284000</v>
      </c>
      <c r="O181" s="121">
        <f>'[1]国保料モデルケース '!W40</f>
        <v>232200</v>
      </c>
      <c r="P181" s="122">
        <f>'[1]国保料モデルケース '!Y40</f>
        <v>310500</v>
      </c>
      <c r="Q181" s="123">
        <f>'[1]国保料モデルケース '!AA40</f>
        <v>433800</v>
      </c>
      <c r="R181" s="121">
        <f>'[1]国保料モデルケース '!AC40</f>
        <v>318000</v>
      </c>
      <c r="S181" s="124">
        <f>'[1]国保料モデルケース '!AE40</f>
        <v>383300</v>
      </c>
      <c r="T181" s="120">
        <f>'[1]国保料モデルケース '!AG40</f>
        <v>630600</v>
      </c>
      <c r="U181" s="121">
        <f>'[1]国保料モデルケース '!AI40</f>
        <v>437400</v>
      </c>
      <c r="V181" s="124">
        <f>'[1]国保料モデルケース '!AK40</f>
        <v>567600</v>
      </c>
    </row>
    <row r="182" spans="2:22" x14ac:dyDescent="0.4">
      <c r="B182" s="285">
        <v>35</v>
      </c>
      <c r="C182" s="294" t="s">
        <v>183</v>
      </c>
      <c r="D182" s="77">
        <v>2019</v>
      </c>
      <c r="E182" s="78">
        <v>69300</v>
      </c>
      <c r="F182" s="79">
        <v>35100</v>
      </c>
      <c r="G182" s="80">
        <v>52100</v>
      </c>
      <c r="H182" s="81">
        <v>138900</v>
      </c>
      <c r="I182" s="79">
        <v>77200</v>
      </c>
      <c r="J182" s="82">
        <v>110100</v>
      </c>
      <c r="K182" s="81">
        <v>206800</v>
      </c>
      <c r="L182" s="79">
        <v>167400</v>
      </c>
      <c r="M182" s="82">
        <v>178200</v>
      </c>
      <c r="N182" s="78">
        <v>344300</v>
      </c>
      <c r="O182" s="79">
        <v>245900</v>
      </c>
      <c r="P182" s="80">
        <v>298400</v>
      </c>
      <c r="Q182" s="81">
        <v>412400</v>
      </c>
      <c r="R182" s="79">
        <v>301100</v>
      </c>
      <c r="S182" s="82">
        <v>401400</v>
      </c>
      <c r="T182" s="78">
        <v>594700</v>
      </c>
      <c r="U182" s="79">
        <v>411300</v>
      </c>
      <c r="V182" s="82">
        <v>537400</v>
      </c>
    </row>
    <row r="183" spans="2:22" x14ac:dyDescent="0.4">
      <c r="B183" s="286"/>
      <c r="C183" s="295"/>
      <c r="D183" s="83">
        <v>2020</v>
      </c>
      <c r="E183" s="84">
        <v>72000</v>
      </c>
      <c r="F183" s="85">
        <v>36300</v>
      </c>
      <c r="G183" s="86">
        <v>54200</v>
      </c>
      <c r="H183" s="87">
        <v>143900</v>
      </c>
      <c r="I183" s="85">
        <v>79800</v>
      </c>
      <c r="J183" s="88">
        <v>114000</v>
      </c>
      <c r="K183" s="87">
        <v>213600</v>
      </c>
      <c r="L183" s="85">
        <v>172700</v>
      </c>
      <c r="M183" s="88">
        <v>183700</v>
      </c>
      <c r="N183" s="84">
        <v>355500</v>
      </c>
      <c r="O183" s="85">
        <v>253500</v>
      </c>
      <c r="P183" s="86">
        <v>307900</v>
      </c>
      <c r="Q183" s="87">
        <v>425200</v>
      </c>
      <c r="R183" s="85">
        <v>310000</v>
      </c>
      <c r="S183" s="88">
        <v>413800</v>
      </c>
      <c r="T183" s="84">
        <v>612800</v>
      </c>
      <c r="U183" s="85">
        <v>422900</v>
      </c>
      <c r="V183" s="88">
        <v>553300</v>
      </c>
    </row>
    <row r="184" spans="2:22" x14ac:dyDescent="0.4">
      <c r="B184" s="286"/>
      <c r="C184" s="295"/>
      <c r="D184" s="89">
        <v>2021</v>
      </c>
      <c r="E184" s="90">
        <v>71500</v>
      </c>
      <c r="F184" s="91">
        <v>36500</v>
      </c>
      <c r="G184" s="92">
        <v>53900</v>
      </c>
      <c r="H184" s="93">
        <v>128800</v>
      </c>
      <c r="I184" s="91">
        <v>68900</v>
      </c>
      <c r="J184" s="94">
        <v>99700</v>
      </c>
      <c r="K184" s="93">
        <v>197900</v>
      </c>
      <c r="L184" s="91">
        <v>125600</v>
      </c>
      <c r="M184" s="94">
        <v>168800</v>
      </c>
      <c r="N184" s="90">
        <v>267000</v>
      </c>
      <c r="O184" s="91">
        <v>243300</v>
      </c>
      <c r="P184" s="92">
        <v>291900</v>
      </c>
      <c r="Q184" s="93">
        <v>407700</v>
      </c>
      <c r="R184" s="91">
        <v>300000</v>
      </c>
      <c r="S184" s="94">
        <v>397100</v>
      </c>
      <c r="T184" s="90">
        <v>593700</v>
      </c>
      <c r="U184" s="91">
        <v>413500</v>
      </c>
      <c r="V184" s="94">
        <v>535300</v>
      </c>
    </row>
    <row r="185" spans="2:22" x14ac:dyDescent="0.4">
      <c r="B185" s="286"/>
      <c r="C185" s="295"/>
      <c r="D185" s="89">
        <v>2022</v>
      </c>
      <c r="E185" s="90">
        <v>72800</v>
      </c>
      <c r="F185" s="91">
        <v>37200</v>
      </c>
      <c r="G185" s="92">
        <v>54900</v>
      </c>
      <c r="H185" s="93">
        <v>131200</v>
      </c>
      <c r="I185" s="91">
        <v>45100</v>
      </c>
      <c r="J185" s="94">
        <v>101400</v>
      </c>
      <c r="K185" s="93">
        <v>200500</v>
      </c>
      <c r="L185" s="91">
        <v>126800</v>
      </c>
      <c r="M185" s="94">
        <v>170600</v>
      </c>
      <c r="N185" s="90">
        <v>269700</v>
      </c>
      <c r="O185" s="91">
        <v>220900</v>
      </c>
      <c r="P185" s="92">
        <v>295000</v>
      </c>
      <c r="Q185" s="93">
        <v>412000</v>
      </c>
      <c r="R185" s="91">
        <v>302600</v>
      </c>
      <c r="S185" s="94">
        <v>401100</v>
      </c>
      <c r="T185" s="90">
        <v>599100</v>
      </c>
      <c r="U185" s="91">
        <v>416300</v>
      </c>
      <c r="V185" s="94">
        <v>539600</v>
      </c>
    </row>
    <row r="186" spans="2:22" ht="19.5" thickBot="1" x14ac:dyDescent="0.45">
      <c r="B186" s="287"/>
      <c r="C186" s="296"/>
      <c r="D186" s="204">
        <v>2023</v>
      </c>
      <c r="E186" s="120">
        <f>'[1]国保料モデルケース '!C41</f>
        <v>78000</v>
      </c>
      <c r="F186" s="121">
        <f>'[1]国保料モデルケース '!E41</f>
        <v>39800</v>
      </c>
      <c r="G186" s="122">
        <f>'[1]国保料モデルケース '!G41</f>
        <v>58800</v>
      </c>
      <c r="H186" s="123">
        <f>'[1]国保料モデルケース '!I41</f>
        <v>140500</v>
      </c>
      <c r="I186" s="121">
        <f>'[1]国保料モデルケース '!K41</f>
        <v>48300</v>
      </c>
      <c r="J186" s="124">
        <f>'[1]国保料モデルケース '!M41</f>
        <v>108600</v>
      </c>
      <c r="K186" s="123">
        <f>'[1]国保料モデルケース '!O41</f>
        <v>214300</v>
      </c>
      <c r="L186" s="121">
        <f>'[1]国保料モデルケース '!Q41</f>
        <v>135700</v>
      </c>
      <c r="M186" s="124">
        <f>'[1]国保料モデルケース '!S41</f>
        <v>182300</v>
      </c>
      <c r="N186" s="120">
        <f>'[1]国保料モデルケース '!U41</f>
        <v>288100</v>
      </c>
      <c r="O186" s="121">
        <f>'[1]国保料モデルケース '!W41</f>
        <v>236200</v>
      </c>
      <c r="P186" s="122">
        <f>'[1]国保料モデルケース '!Y41</f>
        <v>315200</v>
      </c>
      <c r="Q186" s="123">
        <f>'[1]国保料モデルケース '!AA41</f>
        <v>440100</v>
      </c>
      <c r="R186" s="121">
        <f>'[1]国保料モデルケース '!AC41</f>
        <v>323500</v>
      </c>
      <c r="S186" s="124">
        <f>'[1]国保料モデルケース '!AE41</f>
        <v>389000</v>
      </c>
      <c r="T186" s="120">
        <f>'[1]国保料モデルケース '!AG41</f>
        <v>639800</v>
      </c>
      <c r="U186" s="121">
        <f>'[1]国保料モデルケース '!AI41</f>
        <v>445000</v>
      </c>
      <c r="V186" s="124">
        <f>'[1]国保料モデルケース '!AK41</f>
        <v>576000</v>
      </c>
    </row>
    <row r="187" spans="2:22" x14ac:dyDescent="0.4">
      <c r="B187" s="285">
        <v>36</v>
      </c>
      <c r="C187" s="294" t="s">
        <v>184</v>
      </c>
      <c r="D187" s="77">
        <v>2019</v>
      </c>
      <c r="E187" s="78">
        <v>70500</v>
      </c>
      <c r="F187" s="79">
        <v>35800</v>
      </c>
      <c r="G187" s="80">
        <v>53100</v>
      </c>
      <c r="H187" s="81">
        <v>141300</v>
      </c>
      <c r="I187" s="79">
        <v>78800</v>
      </c>
      <c r="J187" s="82">
        <v>112200</v>
      </c>
      <c r="K187" s="81">
        <v>210500</v>
      </c>
      <c r="L187" s="79">
        <v>135200</v>
      </c>
      <c r="M187" s="82">
        <v>181400</v>
      </c>
      <c r="N187" s="78">
        <v>350400</v>
      </c>
      <c r="O187" s="79">
        <v>227300</v>
      </c>
      <c r="P187" s="80">
        <v>303900</v>
      </c>
      <c r="Q187" s="81">
        <v>419700</v>
      </c>
      <c r="R187" s="79">
        <v>307600</v>
      </c>
      <c r="S187" s="82">
        <v>408700</v>
      </c>
      <c r="T187" s="78">
        <v>605200</v>
      </c>
      <c r="U187" s="79">
        <v>420200</v>
      </c>
      <c r="V187" s="82">
        <v>547100</v>
      </c>
    </row>
    <row r="188" spans="2:22" x14ac:dyDescent="0.4">
      <c r="B188" s="286"/>
      <c r="C188" s="295"/>
      <c r="D188" s="83">
        <v>2020</v>
      </c>
      <c r="E188" s="84">
        <v>74400</v>
      </c>
      <c r="F188" s="85">
        <v>37800</v>
      </c>
      <c r="G188" s="86">
        <v>56100</v>
      </c>
      <c r="H188" s="87">
        <v>148700</v>
      </c>
      <c r="I188" s="85">
        <v>83000</v>
      </c>
      <c r="J188" s="88">
        <v>118100</v>
      </c>
      <c r="K188" s="87">
        <v>220600</v>
      </c>
      <c r="L188" s="85">
        <v>141800</v>
      </c>
      <c r="M188" s="88">
        <v>190000</v>
      </c>
      <c r="N188" s="84">
        <v>367200</v>
      </c>
      <c r="O188" s="85">
        <v>238400</v>
      </c>
      <c r="P188" s="86">
        <v>318400</v>
      </c>
      <c r="Q188" s="87">
        <v>439200</v>
      </c>
      <c r="R188" s="85">
        <v>322400</v>
      </c>
      <c r="S188" s="88">
        <v>427800</v>
      </c>
      <c r="T188" s="84">
        <v>632900</v>
      </c>
      <c r="U188" s="85">
        <v>439800</v>
      </c>
      <c r="V188" s="88">
        <v>571800</v>
      </c>
    </row>
    <row r="189" spans="2:22" x14ac:dyDescent="0.4">
      <c r="B189" s="286"/>
      <c r="C189" s="295"/>
      <c r="D189" s="89">
        <v>2021</v>
      </c>
      <c r="E189" s="90">
        <v>71500</v>
      </c>
      <c r="F189" s="91">
        <v>36500</v>
      </c>
      <c r="G189" s="92">
        <v>53900</v>
      </c>
      <c r="H189" s="93">
        <v>128800</v>
      </c>
      <c r="I189" s="91">
        <v>68900</v>
      </c>
      <c r="J189" s="94">
        <v>99700</v>
      </c>
      <c r="K189" s="93">
        <v>197900</v>
      </c>
      <c r="L189" s="91">
        <v>125600</v>
      </c>
      <c r="M189" s="94">
        <v>168800</v>
      </c>
      <c r="N189" s="90">
        <v>267000</v>
      </c>
      <c r="O189" s="91">
        <v>218900</v>
      </c>
      <c r="P189" s="92">
        <v>291900</v>
      </c>
      <c r="Q189" s="93">
        <v>407700</v>
      </c>
      <c r="R189" s="91">
        <v>300000</v>
      </c>
      <c r="S189" s="94">
        <v>397100</v>
      </c>
      <c r="T189" s="90">
        <v>593700</v>
      </c>
      <c r="U189" s="91">
        <v>413500</v>
      </c>
      <c r="V189" s="94">
        <v>535300</v>
      </c>
    </row>
    <row r="190" spans="2:22" x14ac:dyDescent="0.4">
      <c r="B190" s="286"/>
      <c r="C190" s="295"/>
      <c r="D190" s="89">
        <v>2022</v>
      </c>
      <c r="E190" s="90">
        <v>72800</v>
      </c>
      <c r="F190" s="91">
        <v>37200</v>
      </c>
      <c r="G190" s="92">
        <v>55000</v>
      </c>
      <c r="H190" s="93">
        <v>131200</v>
      </c>
      <c r="I190" s="91">
        <v>70000</v>
      </c>
      <c r="J190" s="94">
        <v>101400</v>
      </c>
      <c r="K190" s="93">
        <v>200500</v>
      </c>
      <c r="L190" s="91">
        <v>126800</v>
      </c>
      <c r="M190" s="94">
        <v>170600</v>
      </c>
      <c r="N190" s="90">
        <v>269700</v>
      </c>
      <c r="O190" s="91">
        <v>220900</v>
      </c>
      <c r="P190" s="92">
        <v>295000</v>
      </c>
      <c r="Q190" s="93">
        <v>412000</v>
      </c>
      <c r="R190" s="91">
        <v>302600</v>
      </c>
      <c r="S190" s="94">
        <v>401100</v>
      </c>
      <c r="T190" s="90">
        <v>599100</v>
      </c>
      <c r="U190" s="91">
        <v>416300</v>
      </c>
      <c r="V190" s="94">
        <v>539600</v>
      </c>
    </row>
    <row r="191" spans="2:22" ht="19.5" thickBot="1" x14ac:dyDescent="0.45">
      <c r="B191" s="287"/>
      <c r="C191" s="296"/>
      <c r="D191" s="204">
        <v>2023</v>
      </c>
      <c r="E191" s="120">
        <f>'[1]国保料モデルケース '!C42</f>
        <v>78000</v>
      </c>
      <c r="F191" s="121">
        <f>'[1]国保料モデルケース '!E42</f>
        <v>39800</v>
      </c>
      <c r="G191" s="122">
        <f>'[1]国保料モデルケース '!G42</f>
        <v>58800</v>
      </c>
      <c r="H191" s="123">
        <f>'[1]国保料モデルケース '!I42</f>
        <v>140500</v>
      </c>
      <c r="I191" s="121">
        <f>'[1]国保料モデルケース '!K42</f>
        <v>48300</v>
      </c>
      <c r="J191" s="124">
        <f>'[1]国保料モデルケース '!M42</f>
        <v>108600</v>
      </c>
      <c r="K191" s="123">
        <f>'[1]国保料モデルケース '!O42</f>
        <v>214300</v>
      </c>
      <c r="L191" s="121">
        <f>'[1]国保料モデルケース '!Q42</f>
        <v>135700</v>
      </c>
      <c r="M191" s="124">
        <f>'[1]国保料モデルケース '!S42</f>
        <v>182300</v>
      </c>
      <c r="N191" s="120">
        <f>'[1]国保料モデルケース '!U42</f>
        <v>288100</v>
      </c>
      <c r="O191" s="121">
        <f>'[1]国保料モデルケース '!W42</f>
        <v>236200</v>
      </c>
      <c r="P191" s="122">
        <f>'[1]国保料モデルケース '!Y42</f>
        <v>315200</v>
      </c>
      <c r="Q191" s="123">
        <f>'[1]国保料モデルケース '!AA42</f>
        <v>440200</v>
      </c>
      <c r="R191" s="121">
        <f>'[1]国保料モデルケース '!AC42</f>
        <v>323600</v>
      </c>
      <c r="S191" s="124">
        <f>'[1]国保料モデルケース '!AE42</f>
        <v>389100</v>
      </c>
      <c r="T191" s="120">
        <f>'[1]国保料モデルケース '!AG42</f>
        <v>639800</v>
      </c>
      <c r="U191" s="121">
        <f>'[1]国保料モデルケース '!AI42</f>
        <v>445000</v>
      </c>
      <c r="V191" s="124">
        <f>'[1]国保料モデルケース '!AK42</f>
        <v>576000</v>
      </c>
    </row>
    <row r="192" spans="2:22" x14ac:dyDescent="0.4">
      <c r="B192" s="285">
        <v>37</v>
      </c>
      <c r="C192" s="294" t="s">
        <v>185</v>
      </c>
      <c r="D192" s="95">
        <v>2019</v>
      </c>
      <c r="E192" s="96">
        <v>70730</v>
      </c>
      <c r="F192" s="97">
        <v>35870</v>
      </c>
      <c r="G192" s="98">
        <v>53310</v>
      </c>
      <c r="H192" s="99">
        <v>141430</v>
      </c>
      <c r="I192" s="97">
        <v>78950</v>
      </c>
      <c r="J192" s="100">
        <v>112370</v>
      </c>
      <c r="K192" s="99">
        <v>210630</v>
      </c>
      <c r="L192" s="97">
        <v>171130</v>
      </c>
      <c r="M192" s="100">
        <v>181570</v>
      </c>
      <c r="N192" s="96">
        <v>350570</v>
      </c>
      <c r="O192" s="97">
        <v>251350</v>
      </c>
      <c r="P192" s="98">
        <v>304080</v>
      </c>
      <c r="Q192" s="99">
        <v>419770</v>
      </c>
      <c r="R192" s="97">
        <v>307650</v>
      </c>
      <c r="S192" s="100">
        <v>408830</v>
      </c>
      <c r="T192" s="96">
        <v>605330</v>
      </c>
      <c r="U192" s="97">
        <v>420250</v>
      </c>
      <c r="V192" s="100">
        <v>547230</v>
      </c>
    </row>
    <row r="193" spans="2:22" x14ac:dyDescent="0.4">
      <c r="B193" s="286"/>
      <c r="C193" s="295"/>
      <c r="D193" s="83">
        <v>2020</v>
      </c>
      <c r="E193" s="84">
        <v>74570</v>
      </c>
      <c r="F193" s="85">
        <v>37910</v>
      </c>
      <c r="G193" s="86">
        <v>56230</v>
      </c>
      <c r="H193" s="87">
        <v>148770</v>
      </c>
      <c r="I193" s="85">
        <v>83150</v>
      </c>
      <c r="J193" s="88">
        <v>118220</v>
      </c>
      <c r="K193" s="87">
        <v>220770</v>
      </c>
      <c r="L193" s="85">
        <v>141850</v>
      </c>
      <c r="M193" s="88">
        <v>190220</v>
      </c>
      <c r="N193" s="84">
        <v>367350</v>
      </c>
      <c r="O193" s="85">
        <v>238470</v>
      </c>
      <c r="P193" s="86">
        <v>318470</v>
      </c>
      <c r="Q193" s="87">
        <v>439340</v>
      </c>
      <c r="R193" s="85">
        <v>322460</v>
      </c>
      <c r="S193" s="88">
        <v>427980</v>
      </c>
      <c r="T193" s="84">
        <v>633090</v>
      </c>
      <c r="U193" s="85">
        <v>439860</v>
      </c>
      <c r="V193" s="88">
        <v>571980</v>
      </c>
    </row>
    <row r="194" spans="2:22" x14ac:dyDescent="0.4">
      <c r="B194" s="286"/>
      <c r="C194" s="295"/>
      <c r="D194" s="89">
        <v>2021</v>
      </c>
      <c r="E194" s="90">
        <v>71570</v>
      </c>
      <c r="F194" s="91">
        <v>36580</v>
      </c>
      <c r="G194" s="92">
        <v>54070</v>
      </c>
      <c r="H194" s="93">
        <v>128970</v>
      </c>
      <c r="I194" s="91">
        <v>44520</v>
      </c>
      <c r="J194" s="94">
        <v>99800</v>
      </c>
      <c r="K194" s="93">
        <v>198070</v>
      </c>
      <c r="L194" s="91">
        <v>125660</v>
      </c>
      <c r="M194" s="94">
        <v>168900</v>
      </c>
      <c r="N194" s="90">
        <v>267460</v>
      </c>
      <c r="O194" s="91">
        <v>219010</v>
      </c>
      <c r="P194" s="92">
        <v>292360</v>
      </c>
      <c r="Q194" s="93">
        <v>408690</v>
      </c>
      <c r="R194" s="91">
        <v>300150</v>
      </c>
      <c r="S194" s="94">
        <v>398090</v>
      </c>
      <c r="T194" s="90">
        <v>593790</v>
      </c>
      <c r="U194" s="91">
        <v>414100</v>
      </c>
      <c r="V194" s="94">
        <v>535460</v>
      </c>
    </row>
    <row r="195" spans="2:22" x14ac:dyDescent="0.4">
      <c r="B195" s="286"/>
      <c r="C195" s="295"/>
      <c r="D195" s="89">
        <v>2022</v>
      </c>
      <c r="E195" s="93">
        <v>72990</v>
      </c>
      <c r="F195" s="91">
        <v>37240</v>
      </c>
      <c r="G195" s="92">
        <v>55110</v>
      </c>
      <c r="H195" s="93">
        <v>131350</v>
      </c>
      <c r="I195" s="91">
        <v>45200</v>
      </c>
      <c r="J195" s="94">
        <v>101560</v>
      </c>
      <c r="K195" s="93">
        <v>200600</v>
      </c>
      <c r="L195" s="91">
        <v>126880</v>
      </c>
      <c r="M195" s="94">
        <v>170810</v>
      </c>
      <c r="N195" s="90">
        <v>269850</v>
      </c>
      <c r="O195" s="91">
        <v>220980</v>
      </c>
      <c r="P195" s="92">
        <v>295190</v>
      </c>
      <c r="Q195" s="93">
        <v>412100</v>
      </c>
      <c r="R195" s="91">
        <v>302670</v>
      </c>
      <c r="S195" s="94">
        <v>401190</v>
      </c>
      <c r="T195" s="90">
        <v>599260</v>
      </c>
      <c r="U195" s="91">
        <v>416370</v>
      </c>
      <c r="V195" s="94">
        <v>539690</v>
      </c>
    </row>
    <row r="196" spans="2:22" ht="19.5" thickBot="1" x14ac:dyDescent="0.45">
      <c r="B196" s="287"/>
      <c r="C196" s="296"/>
      <c r="D196" s="204">
        <v>2023</v>
      </c>
      <c r="E196" s="120">
        <f>'[1]国保料モデルケース '!C43</f>
        <v>78180</v>
      </c>
      <c r="F196" s="121">
        <f>'[1]国保料モデルケース '!E43</f>
        <v>39860</v>
      </c>
      <c r="G196" s="122">
        <f>'[1]国保料モデルケース '!G43</f>
        <v>59010</v>
      </c>
      <c r="H196" s="123">
        <f>'[1]国保料モデルケース '!I43</f>
        <v>140630</v>
      </c>
      <c r="I196" s="121">
        <f>'[1]国保料モデルケース '!K43</f>
        <v>48370</v>
      </c>
      <c r="J196" s="124">
        <f>'[1]国保料モデルケース '!M43</f>
        <v>108710</v>
      </c>
      <c r="K196" s="123">
        <f>'[1]国保料モデルケース '!O43</f>
        <v>214430</v>
      </c>
      <c r="L196" s="121">
        <f>'[1]国保料モデルケース '!Q43</f>
        <v>135700</v>
      </c>
      <c r="M196" s="124">
        <f>'[1]国保料モデルケース '!S43</f>
        <v>182510</v>
      </c>
      <c r="N196" s="120">
        <f>'[1]国保料モデルケース '!U43</f>
        <v>288230</v>
      </c>
      <c r="O196" s="121">
        <f>'[1]国保料モデルケース '!W43</f>
        <v>236320</v>
      </c>
      <c r="P196" s="122">
        <f>'[1]国保料モデルケース '!Y43</f>
        <v>315320</v>
      </c>
      <c r="Q196" s="123">
        <f>'[1]国保料モデルケース '!AA43</f>
        <v>440230</v>
      </c>
      <c r="R196" s="121">
        <f>'[1]国保料モデルケース '!AC43</f>
        <v>323650</v>
      </c>
      <c r="S196" s="124">
        <f>'[1]国保料モデルケース '!AE43</f>
        <v>389120</v>
      </c>
      <c r="T196" s="120">
        <f>'[1]国保料モデルケース '!AG43</f>
        <v>639950</v>
      </c>
      <c r="U196" s="121">
        <f>'[1]国保料モデルケース '!AI43</f>
        <v>445150</v>
      </c>
      <c r="V196" s="124">
        <f>'[1]国保料モデルケース '!AK43</f>
        <v>576080</v>
      </c>
    </row>
    <row r="197" spans="2:22" x14ac:dyDescent="0.4">
      <c r="B197" s="285">
        <v>38</v>
      </c>
      <c r="C197" s="288" t="s">
        <v>186</v>
      </c>
      <c r="D197" s="95">
        <v>2019</v>
      </c>
      <c r="E197" s="96">
        <v>70500</v>
      </c>
      <c r="F197" s="97">
        <v>35800</v>
      </c>
      <c r="G197" s="98">
        <v>53100</v>
      </c>
      <c r="H197" s="99">
        <v>141300</v>
      </c>
      <c r="I197" s="97">
        <v>78800</v>
      </c>
      <c r="J197" s="100">
        <v>112200</v>
      </c>
      <c r="K197" s="99">
        <v>210500</v>
      </c>
      <c r="L197" s="97">
        <v>135200</v>
      </c>
      <c r="M197" s="100">
        <v>181400</v>
      </c>
      <c r="N197" s="96">
        <v>350400</v>
      </c>
      <c r="O197" s="97">
        <v>227300</v>
      </c>
      <c r="P197" s="98">
        <v>303900</v>
      </c>
      <c r="Q197" s="99">
        <v>419700</v>
      </c>
      <c r="R197" s="97">
        <v>307600</v>
      </c>
      <c r="S197" s="100">
        <v>408700</v>
      </c>
      <c r="T197" s="96">
        <v>605200</v>
      </c>
      <c r="U197" s="97">
        <v>420200</v>
      </c>
      <c r="V197" s="100">
        <v>547100</v>
      </c>
    </row>
    <row r="198" spans="2:22" x14ac:dyDescent="0.4">
      <c r="B198" s="286"/>
      <c r="C198" s="289"/>
      <c r="D198" s="83">
        <v>2020</v>
      </c>
      <c r="E198" s="84">
        <v>74400</v>
      </c>
      <c r="F198" s="85">
        <v>37800</v>
      </c>
      <c r="G198" s="86">
        <v>56100</v>
      </c>
      <c r="H198" s="87">
        <v>148700</v>
      </c>
      <c r="I198" s="85">
        <v>83000</v>
      </c>
      <c r="J198" s="88">
        <v>118100</v>
      </c>
      <c r="K198" s="87">
        <v>220600</v>
      </c>
      <c r="L198" s="85">
        <v>141800</v>
      </c>
      <c r="M198" s="88">
        <v>190000</v>
      </c>
      <c r="N198" s="84">
        <v>367200</v>
      </c>
      <c r="O198" s="85">
        <v>238400</v>
      </c>
      <c r="P198" s="86">
        <v>318400</v>
      </c>
      <c r="Q198" s="87">
        <v>439200</v>
      </c>
      <c r="R198" s="85">
        <v>322400</v>
      </c>
      <c r="S198" s="88">
        <v>427800</v>
      </c>
      <c r="T198" s="84">
        <v>632900</v>
      </c>
      <c r="U198" s="85">
        <v>439800</v>
      </c>
      <c r="V198" s="88">
        <v>571800</v>
      </c>
    </row>
    <row r="199" spans="2:22" x14ac:dyDescent="0.4">
      <c r="B199" s="286"/>
      <c r="C199" s="289"/>
      <c r="D199" s="89">
        <v>2021</v>
      </c>
      <c r="E199" s="90">
        <v>71500</v>
      </c>
      <c r="F199" s="91">
        <v>36500</v>
      </c>
      <c r="G199" s="92">
        <v>53900</v>
      </c>
      <c r="H199" s="93">
        <v>128800</v>
      </c>
      <c r="I199" s="91">
        <v>44400</v>
      </c>
      <c r="J199" s="94">
        <v>99700</v>
      </c>
      <c r="K199" s="93">
        <v>197900</v>
      </c>
      <c r="L199" s="91">
        <v>125600</v>
      </c>
      <c r="M199" s="94">
        <v>168800</v>
      </c>
      <c r="N199" s="90">
        <v>267000</v>
      </c>
      <c r="O199" s="91">
        <v>218900</v>
      </c>
      <c r="P199" s="92">
        <v>291900</v>
      </c>
      <c r="Q199" s="93">
        <v>407700</v>
      </c>
      <c r="R199" s="91">
        <v>300000</v>
      </c>
      <c r="S199" s="94">
        <v>397100</v>
      </c>
      <c r="T199" s="90">
        <v>593700</v>
      </c>
      <c r="U199" s="91">
        <v>413500</v>
      </c>
      <c r="V199" s="94">
        <v>535300</v>
      </c>
    </row>
    <row r="200" spans="2:22" x14ac:dyDescent="0.4">
      <c r="B200" s="286"/>
      <c r="C200" s="289"/>
      <c r="D200" s="89">
        <v>2022</v>
      </c>
      <c r="E200" s="90">
        <v>53200</v>
      </c>
      <c r="F200" s="91">
        <v>33400</v>
      </c>
      <c r="G200" s="92">
        <v>37100</v>
      </c>
      <c r="H200" s="93">
        <v>110600</v>
      </c>
      <c r="I200" s="91">
        <v>70000</v>
      </c>
      <c r="J200" s="94">
        <v>81200</v>
      </c>
      <c r="K200" s="93">
        <v>179800</v>
      </c>
      <c r="L200" s="91">
        <v>126800</v>
      </c>
      <c r="M200" s="94">
        <v>150000</v>
      </c>
      <c r="N200" s="90">
        <v>249100</v>
      </c>
      <c r="O200" s="91">
        <v>245800</v>
      </c>
      <c r="P200" s="92">
        <v>247400</v>
      </c>
      <c r="Q200" s="93">
        <v>378900</v>
      </c>
      <c r="R200" s="91">
        <v>302600</v>
      </c>
      <c r="S200" s="94">
        <v>359800</v>
      </c>
      <c r="T200" s="90">
        <v>557900</v>
      </c>
      <c r="U200" s="91">
        <v>416300</v>
      </c>
      <c r="V200" s="94">
        <v>498300</v>
      </c>
    </row>
    <row r="201" spans="2:22" ht="19.5" thickBot="1" x14ac:dyDescent="0.45">
      <c r="B201" s="287"/>
      <c r="C201" s="290"/>
      <c r="D201" s="204">
        <v>2023</v>
      </c>
      <c r="E201" s="120">
        <f>'[1]国保料モデルケース '!C44</f>
        <v>51000</v>
      </c>
      <c r="F201" s="121">
        <f>'[1]国保料モデルケース '!E44</f>
        <v>26200</v>
      </c>
      <c r="G201" s="122">
        <f>'[1]国保料モデルケース '!G44</f>
        <v>38600</v>
      </c>
      <c r="H201" s="123">
        <f>'[1]国保料モデルケース '!I44</f>
        <v>121300</v>
      </c>
      <c r="I201" s="121">
        <f>'[1]国保料モデルケース '!K44</f>
        <v>34700</v>
      </c>
      <c r="J201" s="124">
        <f>'[1]国保料モデルケース '!M44</f>
        <v>94200</v>
      </c>
      <c r="K201" s="123">
        <f>'[1]国保料モデルケース '!O44</f>
        <v>195100</v>
      </c>
      <c r="L201" s="121">
        <f>'[1]国保料モデルケース '!Q44</f>
        <v>126100</v>
      </c>
      <c r="M201" s="124">
        <f>'[1]国保料モデルケース '!S44</f>
        <v>167900</v>
      </c>
      <c r="N201" s="120">
        <f>'[1]国保料モデルケース '!U44</f>
        <v>268900</v>
      </c>
      <c r="O201" s="121">
        <f>'[1]国保料モデルケース '!W44</f>
        <v>226600</v>
      </c>
      <c r="P201" s="122">
        <f>'[1]国保料モデルケース '!Y44</f>
        <v>300800</v>
      </c>
      <c r="Q201" s="123">
        <f>'[1]国保料モデルケース '!AA44</f>
        <v>420900</v>
      </c>
      <c r="R201" s="121">
        <f>'[1]国保料モデルケース '!AC44</f>
        <v>313900</v>
      </c>
      <c r="S201" s="124">
        <f>'[1]国保料モデルケース '!AE44</f>
        <v>374600</v>
      </c>
      <c r="T201" s="120">
        <f>'[1]国保料モデルケース '!AG44</f>
        <v>620600</v>
      </c>
      <c r="U201" s="121">
        <f>'[1]国保料モデルケース '!AI44</f>
        <v>487700</v>
      </c>
      <c r="V201" s="124">
        <f>'[1]国保料モデルケース '!AK44</f>
        <v>561600</v>
      </c>
    </row>
    <row r="202" spans="2:22" x14ac:dyDescent="0.4">
      <c r="B202" s="285">
        <v>39</v>
      </c>
      <c r="C202" s="288" t="s">
        <v>187</v>
      </c>
      <c r="D202" s="77">
        <v>2019</v>
      </c>
      <c r="E202" s="78">
        <v>62368</v>
      </c>
      <c r="F202" s="79">
        <v>31402</v>
      </c>
      <c r="G202" s="80">
        <v>46885</v>
      </c>
      <c r="H202" s="81">
        <v>125257</v>
      </c>
      <c r="I202" s="79">
        <v>69920</v>
      </c>
      <c r="J202" s="82">
        <v>99450</v>
      </c>
      <c r="K202" s="81">
        <v>187907</v>
      </c>
      <c r="L202" s="79">
        <v>121620</v>
      </c>
      <c r="M202" s="82">
        <v>162100</v>
      </c>
      <c r="N202" s="78">
        <v>338451</v>
      </c>
      <c r="O202" s="79">
        <v>204726</v>
      </c>
      <c r="P202" s="80">
        <v>251770</v>
      </c>
      <c r="Q202" s="81">
        <v>417169</v>
      </c>
      <c r="R202" s="79">
        <v>277366</v>
      </c>
      <c r="S202" s="82">
        <v>365554</v>
      </c>
      <c r="T202" s="78">
        <v>542469</v>
      </c>
      <c r="U202" s="79">
        <v>380766</v>
      </c>
      <c r="V202" s="82">
        <v>490854</v>
      </c>
    </row>
    <row r="203" spans="2:22" x14ac:dyDescent="0.4">
      <c r="B203" s="286"/>
      <c r="C203" s="289"/>
      <c r="D203" s="83">
        <v>2020</v>
      </c>
      <c r="E203" s="84">
        <v>63263</v>
      </c>
      <c r="F203" s="85">
        <v>32230</v>
      </c>
      <c r="G203" s="86">
        <v>47746</v>
      </c>
      <c r="H203" s="87">
        <v>128204</v>
      </c>
      <c r="I203" s="85">
        <v>72216</v>
      </c>
      <c r="J203" s="88">
        <v>102343</v>
      </c>
      <c r="K203" s="87">
        <v>195154</v>
      </c>
      <c r="L203" s="85">
        <v>126616</v>
      </c>
      <c r="M203" s="88">
        <v>169293</v>
      </c>
      <c r="N203" s="84">
        <v>325368</v>
      </c>
      <c r="O203" s="85">
        <v>213247</v>
      </c>
      <c r="P203" s="86">
        <v>254694</v>
      </c>
      <c r="Q203" s="87">
        <v>392318</v>
      </c>
      <c r="R203" s="85">
        <v>289137</v>
      </c>
      <c r="S203" s="88">
        <v>382775</v>
      </c>
      <c r="T203" s="84">
        <v>568396</v>
      </c>
      <c r="U203" s="85">
        <v>397937</v>
      </c>
      <c r="V203" s="88">
        <v>516675</v>
      </c>
    </row>
    <row r="204" spans="2:22" x14ac:dyDescent="0.4">
      <c r="B204" s="286"/>
      <c r="C204" s="289"/>
      <c r="D204" s="89">
        <v>2021</v>
      </c>
      <c r="E204" s="90">
        <v>63318</v>
      </c>
      <c r="F204" s="91">
        <v>32130</v>
      </c>
      <c r="G204" s="92">
        <v>47724</v>
      </c>
      <c r="H204" s="93">
        <v>75081</v>
      </c>
      <c r="I204" s="91">
        <v>32130</v>
      </c>
      <c r="J204" s="94">
        <v>59487</v>
      </c>
      <c r="K204" s="93">
        <v>175070</v>
      </c>
      <c r="L204" s="91">
        <v>113161</v>
      </c>
      <c r="M204" s="94">
        <v>149080</v>
      </c>
      <c r="N204" s="90">
        <v>299388</v>
      </c>
      <c r="O204" s="91">
        <v>191289</v>
      </c>
      <c r="P204" s="92">
        <v>257804</v>
      </c>
      <c r="Q204" s="93">
        <v>360388</v>
      </c>
      <c r="R204" s="91">
        <v>240639</v>
      </c>
      <c r="S204" s="94">
        <v>350620</v>
      </c>
      <c r="T204" s="90">
        <v>568396</v>
      </c>
      <c r="U204" s="91">
        <v>397596</v>
      </c>
      <c r="V204" s="94">
        <v>516553</v>
      </c>
    </row>
    <row r="205" spans="2:22" x14ac:dyDescent="0.4">
      <c r="B205" s="286"/>
      <c r="C205" s="289"/>
      <c r="D205" s="89">
        <v>2022</v>
      </c>
      <c r="E205" s="93">
        <v>70533</v>
      </c>
      <c r="F205" s="91">
        <v>35745</v>
      </c>
      <c r="G205" s="92">
        <v>53139</v>
      </c>
      <c r="H205" s="93">
        <v>125654</v>
      </c>
      <c r="I205" s="91">
        <v>66302</v>
      </c>
      <c r="J205" s="94">
        <v>96664</v>
      </c>
      <c r="K205" s="93">
        <v>183504</v>
      </c>
      <c r="L205" s="91">
        <v>114352</v>
      </c>
      <c r="M205" s="94">
        <v>154514</v>
      </c>
      <c r="N205" s="90">
        <v>241354</v>
      </c>
      <c r="O205" s="91">
        <v>221977</v>
      </c>
      <c r="P205" s="92">
        <v>265503</v>
      </c>
      <c r="Q205" s="93">
        <v>369737</v>
      </c>
      <c r="R205" s="91">
        <v>270027</v>
      </c>
      <c r="S205" s="94">
        <v>358779</v>
      </c>
      <c r="T205" s="90">
        <v>532459</v>
      </c>
      <c r="U205" s="91">
        <v>366127</v>
      </c>
      <c r="V205" s="94">
        <v>474479</v>
      </c>
    </row>
    <row r="206" spans="2:22" ht="19.5" thickBot="1" x14ac:dyDescent="0.45">
      <c r="B206" s="286"/>
      <c r="C206" s="289"/>
      <c r="D206" s="204">
        <v>2023</v>
      </c>
      <c r="E206" s="120">
        <f>'[1]国保料モデルケース '!C45</f>
        <v>74106</v>
      </c>
      <c r="F206" s="121">
        <f>'[1]国保料モデルケース '!E45</f>
        <v>37806</v>
      </c>
      <c r="G206" s="122">
        <f>'[1]国保料モデルケース '!G45</f>
        <v>55956</v>
      </c>
      <c r="H206" s="123">
        <f>'[1]国保料モデルケース '!I45</f>
        <v>132778</v>
      </c>
      <c r="I206" s="121">
        <f>'[1]国保料モデルケース '!K45</f>
        <v>70661</v>
      </c>
      <c r="J206" s="124">
        <f>'[1]国保料モデルケース '!M45</f>
        <v>102528</v>
      </c>
      <c r="K206" s="123">
        <f>'[1]国保料モデルケース '!O45</f>
        <v>198978</v>
      </c>
      <c r="L206" s="121">
        <f>'[1]国保料モデルケース '!Q45</f>
        <v>125311</v>
      </c>
      <c r="M206" s="124">
        <f>'[1]国保料モデルケース '!S45</f>
        <v>168728</v>
      </c>
      <c r="N206" s="120">
        <f>'[1]国保料モデルケース '!U45</f>
        <v>265178</v>
      </c>
      <c r="O206" s="121">
        <f>'[1]国保料モデルケース '!W45</f>
        <v>242971</v>
      </c>
      <c r="P206" s="122">
        <f>'[1]国保料モデルケース '!Y45</f>
        <v>290884</v>
      </c>
      <c r="Q206" s="123">
        <f>'[1]国保料モデルケース '!AA45</f>
        <v>405484</v>
      </c>
      <c r="R206" s="121">
        <f>'[1]国保料モデルケース '!AC45</f>
        <v>297621</v>
      </c>
      <c r="S206" s="124">
        <f>'[1]国保料モデルケース '!AE45</f>
        <v>394388</v>
      </c>
      <c r="T206" s="120">
        <f>'[1]国保料モデルケース '!AG45</f>
        <v>587288</v>
      </c>
      <c r="U206" s="121">
        <f>'[1]国保料モデルケース '!AI45</f>
        <v>406921</v>
      </c>
      <c r="V206" s="124">
        <f>'[1]国保料モデルケース '!AK45</f>
        <v>526788</v>
      </c>
    </row>
    <row r="207" spans="2:22" x14ac:dyDescent="0.4">
      <c r="B207" s="318">
        <v>40</v>
      </c>
      <c r="C207" s="319" t="s">
        <v>188</v>
      </c>
      <c r="D207" s="95">
        <v>2019</v>
      </c>
      <c r="E207" s="96">
        <v>69300</v>
      </c>
      <c r="F207" s="97">
        <v>34440</v>
      </c>
      <c r="G207" s="98">
        <v>51880</v>
      </c>
      <c r="H207" s="99">
        <v>139040</v>
      </c>
      <c r="I207" s="97">
        <v>76560</v>
      </c>
      <c r="J207" s="100">
        <v>109990</v>
      </c>
      <c r="K207" s="99">
        <v>208240</v>
      </c>
      <c r="L207" s="97">
        <v>132860</v>
      </c>
      <c r="M207" s="100">
        <v>179190</v>
      </c>
      <c r="N207" s="96">
        <v>346750</v>
      </c>
      <c r="O207" s="97">
        <v>246580</v>
      </c>
      <c r="P207" s="98">
        <v>300270</v>
      </c>
      <c r="Q207" s="99">
        <v>415950</v>
      </c>
      <c r="R207" s="97">
        <v>302880</v>
      </c>
      <c r="S207" s="100">
        <v>404060</v>
      </c>
      <c r="T207" s="96">
        <v>600560</v>
      </c>
      <c r="U207" s="97">
        <v>415480</v>
      </c>
      <c r="V207" s="100">
        <v>542460</v>
      </c>
    </row>
    <row r="208" spans="2:22" x14ac:dyDescent="0.4">
      <c r="B208" s="286"/>
      <c r="C208" s="289"/>
      <c r="D208" s="83">
        <v>2020</v>
      </c>
      <c r="E208" s="84">
        <v>72540</v>
      </c>
      <c r="F208" s="85">
        <v>35880</v>
      </c>
      <c r="G208" s="86">
        <v>54210</v>
      </c>
      <c r="H208" s="87">
        <v>145390</v>
      </c>
      <c r="I208" s="85">
        <v>79770</v>
      </c>
      <c r="J208" s="88">
        <v>114840</v>
      </c>
      <c r="K208" s="87">
        <v>217390</v>
      </c>
      <c r="L208" s="85">
        <v>138470</v>
      </c>
      <c r="M208" s="88">
        <v>186840</v>
      </c>
      <c r="N208" s="84">
        <v>361940</v>
      </c>
      <c r="O208" s="85">
        <v>257000</v>
      </c>
      <c r="P208" s="86">
        <v>313070</v>
      </c>
      <c r="Q208" s="87">
        <v>433940</v>
      </c>
      <c r="R208" s="85">
        <v>315700</v>
      </c>
      <c r="S208" s="88">
        <v>421220</v>
      </c>
      <c r="T208" s="84">
        <v>626330</v>
      </c>
      <c r="U208" s="85">
        <v>433100</v>
      </c>
      <c r="V208" s="88">
        <v>565220</v>
      </c>
    </row>
    <row r="209" spans="2:22" x14ac:dyDescent="0.4">
      <c r="B209" s="286"/>
      <c r="C209" s="289"/>
      <c r="D209" s="89">
        <v>2021</v>
      </c>
      <c r="E209" s="90">
        <v>70500</v>
      </c>
      <c r="F209" s="91">
        <v>35510</v>
      </c>
      <c r="G209" s="92">
        <v>53000</v>
      </c>
      <c r="H209" s="93">
        <v>127190</v>
      </c>
      <c r="I209" s="91">
        <v>43450</v>
      </c>
      <c r="J209" s="94">
        <v>98020</v>
      </c>
      <c r="K209" s="93">
        <v>196290</v>
      </c>
      <c r="L209" s="91">
        <v>123880</v>
      </c>
      <c r="M209" s="94">
        <v>167120</v>
      </c>
      <c r="N209" s="90">
        <v>265390</v>
      </c>
      <c r="O209" s="91">
        <v>216150</v>
      </c>
      <c r="P209" s="92">
        <v>289230</v>
      </c>
      <c r="Q209" s="93">
        <v>405010</v>
      </c>
      <c r="R209" s="91">
        <v>296580</v>
      </c>
      <c r="S209" s="94">
        <v>393690</v>
      </c>
      <c r="T209" s="90">
        <v>590220</v>
      </c>
      <c r="U209" s="91">
        <v>410080</v>
      </c>
      <c r="V209" s="94">
        <v>531890</v>
      </c>
    </row>
    <row r="210" spans="2:22" x14ac:dyDescent="0.4">
      <c r="B210" s="286"/>
      <c r="C210" s="289"/>
      <c r="D210" s="89">
        <v>2022</v>
      </c>
      <c r="E210" s="90">
        <v>72030</v>
      </c>
      <c r="F210" s="91">
        <v>36280</v>
      </c>
      <c r="G210" s="92">
        <v>54150</v>
      </c>
      <c r="H210" s="93">
        <v>129750</v>
      </c>
      <c r="I210" s="91">
        <v>44230</v>
      </c>
      <c r="J210" s="94">
        <v>99950</v>
      </c>
      <c r="K210" s="93">
        <v>199000</v>
      </c>
      <c r="L210" s="91">
        <v>125270</v>
      </c>
      <c r="M210" s="94">
        <v>169200</v>
      </c>
      <c r="N210" s="90">
        <v>268250</v>
      </c>
      <c r="O210" s="91">
        <v>218410</v>
      </c>
      <c r="P210" s="92">
        <v>292620</v>
      </c>
      <c r="Q210" s="93">
        <v>409530</v>
      </c>
      <c r="R210" s="91">
        <v>299460</v>
      </c>
      <c r="S210" s="94">
        <v>397980</v>
      </c>
      <c r="T210" s="90">
        <v>596050</v>
      </c>
      <c r="U210" s="91">
        <v>413160</v>
      </c>
      <c r="V210" s="94">
        <v>536480</v>
      </c>
    </row>
    <row r="211" spans="2:22" ht="19.5" thickBot="1" x14ac:dyDescent="0.45">
      <c r="B211" s="287"/>
      <c r="C211" s="290"/>
      <c r="D211" s="204">
        <v>2023</v>
      </c>
      <c r="E211" s="120">
        <f>'[1]国保料モデルケース '!C46</f>
        <v>77170</v>
      </c>
      <c r="F211" s="121">
        <f>'[1]国保料モデルケース '!E46</f>
        <v>38850</v>
      </c>
      <c r="G211" s="122">
        <f>'[1]国保料モデルケース '!G46</f>
        <v>58000</v>
      </c>
      <c r="H211" s="123">
        <f>'[1]国保料モデルケース '!I46</f>
        <v>138950</v>
      </c>
      <c r="I211" s="121">
        <f>'[1]国保料モデルケース '!K46</f>
        <v>47360</v>
      </c>
      <c r="J211" s="124">
        <f>'[1]国保料モデルケース '!M46</f>
        <v>107020</v>
      </c>
      <c r="K211" s="123">
        <f>'[1]国保料モデルケース '!O46</f>
        <v>212750</v>
      </c>
      <c r="L211" s="121">
        <f>'[1]国保料モデルケース '!Q46</f>
        <v>134020</v>
      </c>
      <c r="M211" s="124">
        <f>'[1]国保料モデルケース '!S46</f>
        <v>180820</v>
      </c>
      <c r="N211" s="120">
        <f>'[1]国保料モデルケース '!U46</f>
        <v>286550</v>
      </c>
      <c r="O211" s="121">
        <f>'[1]国保料モデルケース '!W46</f>
        <v>233620</v>
      </c>
      <c r="P211" s="122">
        <f>'[1]国保料モデルケース '!Y46</f>
        <v>312640</v>
      </c>
      <c r="Q211" s="123">
        <f>'[1]国保料モデルケース '!AA46</f>
        <v>437530</v>
      </c>
      <c r="R211" s="121">
        <f>'[1]国保料モデルケース '!AC46</f>
        <v>320280</v>
      </c>
      <c r="S211" s="124">
        <f>'[1]国保料モデルケース '!AE46</f>
        <v>386440</v>
      </c>
      <c r="T211" s="120">
        <f>'[1]国保料モデルケース '!AG46</f>
        <v>636580</v>
      </c>
      <c r="U211" s="121">
        <f>'[1]国保料モデルケース '!AI46</f>
        <v>441780</v>
      </c>
      <c r="V211" s="124">
        <f>'[1]国保料モデルケース '!AK46</f>
        <v>572710</v>
      </c>
    </row>
    <row r="212" spans="2:22" x14ac:dyDescent="0.4">
      <c r="B212" s="286">
        <v>41</v>
      </c>
      <c r="C212" s="295" t="s">
        <v>189</v>
      </c>
      <c r="D212" s="77">
        <v>2019</v>
      </c>
      <c r="E212" s="78">
        <v>65500</v>
      </c>
      <c r="F212" s="79">
        <v>33200</v>
      </c>
      <c r="G212" s="80">
        <v>49200</v>
      </c>
      <c r="H212" s="81">
        <v>130300</v>
      </c>
      <c r="I212" s="79">
        <v>76300</v>
      </c>
      <c r="J212" s="82">
        <v>103300</v>
      </c>
      <c r="K212" s="81">
        <v>209400</v>
      </c>
      <c r="L212" s="79">
        <v>171400</v>
      </c>
      <c r="M212" s="82">
        <v>182400</v>
      </c>
      <c r="N212" s="78">
        <v>349800</v>
      </c>
      <c r="O212" s="79">
        <v>255400</v>
      </c>
      <c r="P212" s="80">
        <v>306600</v>
      </c>
      <c r="Q212" s="81">
        <v>424600</v>
      </c>
      <c r="R212" s="79">
        <v>317300</v>
      </c>
      <c r="S212" s="82">
        <v>414300</v>
      </c>
      <c r="T212" s="78">
        <v>617900</v>
      </c>
      <c r="U212" s="79">
        <v>441000</v>
      </c>
      <c r="V212" s="82">
        <v>563800</v>
      </c>
    </row>
    <row r="213" spans="2:22" x14ac:dyDescent="0.4">
      <c r="B213" s="286"/>
      <c r="C213" s="295"/>
      <c r="D213" s="83">
        <v>2020</v>
      </c>
      <c r="E213" s="84">
        <v>74573</v>
      </c>
      <c r="F213" s="85">
        <v>37922</v>
      </c>
      <c r="G213" s="86">
        <v>56253</v>
      </c>
      <c r="H213" s="87">
        <v>148786</v>
      </c>
      <c r="I213" s="85">
        <v>83162</v>
      </c>
      <c r="J213" s="88">
        <v>118235</v>
      </c>
      <c r="K213" s="87">
        <v>220786</v>
      </c>
      <c r="L213" s="85">
        <v>179783</v>
      </c>
      <c r="M213" s="88">
        <v>190235</v>
      </c>
      <c r="N213" s="84">
        <v>367368</v>
      </c>
      <c r="O213" s="85">
        <v>263764</v>
      </c>
      <c r="P213" s="86">
        <v>290476</v>
      </c>
      <c r="Q213" s="87">
        <v>399389</v>
      </c>
      <c r="R213" s="85">
        <v>322464</v>
      </c>
      <c r="S213" s="88">
        <v>427937</v>
      </c>
      <c r="T213" s="84">
        <v>633090</v>
      </c>
      <c r="U213" s="85">
        <v>439864</v>
      </c>
      <c r="V213" s="88">
        <v>571988</v>
      </c>
    </row>
    <row r="214" spans="2:22" x14ac:dyDescent="0.4">
      <c r="B214" s="286"/>
      <c r="C214" s="295"/>
      <c r="D214" s="89">
        <v>2021</v>
      </c>
      <c r="E214" s="90">
        <v>71584</v>
      </c>
      <c r="F214" s="91">
        <v>36588</v>
      </c>
      <c r="G214" s="92">
        <v>54086</v>
      </c>
      <c r="H214" s="93">
        <v>128986</v>
      </c>
      <c r="I214" s="91">
        <v>44533</v>
      </c>
      <c r="J214" s="94">
        <v>99821</v>
      </c>
      <c r="K214" s="93">
        <v>198086</v>
      </c>
      <c r="L214" s="91">
        <v>125677</v>
      </c>
      <c r="M214" s="94">
        <v>168921</v>
      </c>
      <c r="N214" s="90">
        <v>267186</v>
      </c>
      <c r="O214" s="91">
        <v>219015</v>
      </c>
      <c r="P214" s="92">
        <v>292108</v>
      </c>
      <c r="Q214" s="93">
        <v>407872</v>
      </c>
      <c r="R214" s="91">
        <v>300159</v>
      </c>
      <c r="S214" s="94">
        <v>397269</v>
      </c>
      <c r="T214" s="90">
        <v>593800</v>
      </c>
      <c r="U214" s="91">
        <v>413659</v>
      </c>
      <c r="V214" s="94">
        <v>535469</v>
      </c>
    </row>
    <row r="215" spans="2:22" x14ac:dyDescent="0.4">
      <c r="B215" s="286"/>
      <c r="C215" s="295"/>
      <c r="D215" s="89">
        <v>2022</v>
      </c>
      <c r="E215" s="90">
        <v>72995</v>
      </c>
      <c r="F215" s="91">
        <v>37247</v>
      </c>
      <c r="G215" s="92">
        <v>55121</v>
      </c>
      <c r="H215" s="93">
        <v>131363</v>
      </c>
      <c r="I215" s="91">
        <v>45206</v>
      </c>
      <c r="J215" s="94">
        <v>101570</v>
      </c>
      <c r="K215" s="93">
        <v>200613</v>
      </c>
      <c r="L215" s="91">
        <v>126891</v>
      </c>
      <c r="M215" s="94">
        <v>170820</v>
      </c>
      <c r="N215" s="90">
        <v>270139</v>
      </c>
      <c r="O215" s="91">
        <v>220989</v>
      </c>
      <c r="P215" s="92">
        <v>295468</v>
      </c>
      <c r="Q215" s="93">
        <v>412162</v>
      </c>
      <c r="R215" s="91">
        <v>302674</v>
      </c>
      <c r="S215" s="94">
        <v>401249</v>
      </c>
      <c r="T215" s="90">
        <v>580976</v>
      </c>
      <c r="U215" s="91">
        <v>416374</v>
      </c>
      <c r="V215" s="94">
        <v>539696</v>
      </c>
    </row>
    <row r="216" spans="2:22" ht="19.5" thickBot="1" x14ac:dyDescent="0.45">
      <c r="B216" s="287"/>
      <c r="C216" s="296"/>
      <c r="D216" s="101">
        <v>2023</v>
      </c>
      <c r="E216" s="214">
        <f>'[1]国保料モデルケース '!C47</f>
        <v>78187</v>
      </c>
      <c r="F216" s="102">
        <f>'[1]国保料モデルケース '!E47</f>
        <v>39869</v>
      </c>
      <c r="G216" s="103">
        <f>'[1]国保料モデルケース '!G47</f>
        <v>59028</v>
      </c>
      <c r="H216" s="214">
        <f>'[1]国保料モデルケース '!I47</f>
        <v>140648</v>
      </c>
      <c r="I216" s="102">
        <f>'[1]国保料モデルケース '!K47</f>
        <v>48374</v>
      </c>
      <c r="J216" s="103">
        <f>'[1]国保料モデルケース '!M47</f>
        <v>108715</v>
      </c>
      <c r="K216" s="214">
        <f>'[1]国保料モデルケース '!O47</f>
        <v>214448</v>
      </c>
      <c r="L216" s="102">
        <f>'[1]国保料モデルケース '!Q47</f>
        <v>135705</v>
      </c>
      <c r="M216" s="103">
        <f>'[1]国保料モデルケース '!S47</f>
        <v>182515</v>
      </c>
      <c r="N216" s="214">
        <f>'[1]国保料モデルケース '!U47</f>
        <v>288248</v>
      </c>
      <c r="O216" s="102">
        <f>'[1]国保料モデルケース '!W47</f>
        <v>236324</v>
      </c>
      <c r="P216" s="103">
        <f>'[1]国保料モデルケース '!Y47</f>
        <v>315343</v>
      </c>
      <c r="Q216" s="214">
        <f>'[1]国保料モデルケース '!AA47</f>
        <v>440235</v>
      </c>
      <c r="R216" s="102">
        <f>'[1]国保料モデルケース '!AC47</f>
        <v>323655</v>
      </c>
      <c r="S216" s="103">
        <f>'[1]国保料モデルケース '!AE47</f>
        <v>389143</v>
      </c>
      <c r="T216" s="214">
        <f>'[1]国保料モデルケース '!AG47</f>
        <v>639964</v>
      </c>
      <c r="U216" s="102">
        <f>'[1]国保料モデルケース '!AI47</f>
        <v>445155</v>
      </c>
      <c r="V216" s="103">
        <f>'[1]国保料モデルケース '!AK47</f>
        <v>576098</v>
      </c>
    </row>
    <row r="217" spans="2:22" x14ac:dyDescent="0.4">
      <c r="B217" s="286">
        <v>42</v>
      </c>
      <c r="C217" s="295" t="s">
        <v>190</v>
      </c>
      <c r="D217" s="215">
        <v>2019</v>
      </c>
      <c r="E217" s="99">
        <v>70730</v>
      </c>
      <c r="F217" s="97">
        <v>35870</v>
      </c>
      <c r="G217" s="98">
        <v>53310</v>
      </c>
      <c r="H217" s="99">
        <v>141430</v>
      </c>
      <c r="I217" s="97">
        <v>78950</v>
      </c>
      <c r="J217" s="100">
        <v>112370</v>
      </c>
      <c r="K217" s="99">
        <v>210630</v>
      </c>
      <c r="L217" s="97">
        <v>171120</v>
      </c>
      <c r="M217" s="100">
        <v>181570</v>
      </c>
      <c r="N217" s="96">
        <v>350560</v>
      </c>
      <c r="O217" s="97">
        <v>251350</v>
      </c>
      <c r="P217" s="98">
        <v>304080</v>
      </c>
      <c r="Q217" s="99">
        <v>419760</v>
      </c>
      <c r="R217" s="97">
        <v>307650</v>
      </c>
      <c r="S217" s="98">
        <v>408830</v>
      </c>
      <c r="T217" s="99">
        <v>605330</v>
      </c>
      <c r="U217" s="97">
        <v>420250</v>
      </c>
      <c r="V217" s="100">
        <v>547230</v>
      </c>
    </row>
    <row r="218" spans="2:22" x14ac:dyDescent="0.4">
      <c r="B218" s="286"/>
      <c r="C218" s="295"/>
      <c r="D218" s="216">
        <v>2020</v>
      </c>
      <c r="E218" s="87">
        <v>74570</v>
      </c>
      <c r="F218" s="85">
        <v>37910</v>
      </c>
      <c r="G218" s="86">
        <v>56230</v>
      </c>
      <c r="H218" s="87">
        <v>148770</v>
      </c>
      <c r="I218" s="85">
        <v>83150</v>
      </c>
      <c r="J218" s="88">
        <v>118220</v>
      </c>
      <c r="K218" s="87">
        <v>220770</v>
      </c>
      <c r="L218" s="85">
        <v>179770</v>
      </c>
      <c r="M218" s="88">
        <v>190220</v>
      </c>
      <c r="N218" s="84">
        <v>367350</v>
      </c>
      <c r="O218" s="85">
        <v>263760</v>
      </c>
      <c r="P218" s="86">
        <v>318470</v>
      </c>
      <c r="Q218" s="87">
        <v>439350</v>
      </c>
      <c r="R218" s="85">
        <v>322460</v>
      </c>
      <c r="S218" s="86">
        <v>427980</v>
      </c>
      <c r="T218" s="87">
        <v>633090</v>
      </c>
      <c r="U218" s="85">
        <v>439860</v>
      </c>
      <c r="V218" s="88">
        <v>571980</v>
      </c>
    </row>
    <row r="219" spans="2:22" x14ac:dyDescent="0.4">
      <c r="B219" s="286"/>
      <c r="C219" s="295"/>
      <c r="D219" s="217">
        <v>2021</v>
      </c>
      <c r="E219" s="93">
        <v>71570</v>
      </c>
      <c r="F219" s="91">
        <v>36580</v>
      </c>
      <c r="G219" s="92">
        <v>54070</v>
      </c>
      <c r="H219" s="93">
        <v>128970</v>
      </c>
      <c r="I219" s="91">
        <v>44520</v>
      </c>
      <c r="J219" s="94">
        <v>99800</v>
      </c>
      <c r="K219" s="93">
        <v>198070</v>
      </c>
      <c r="L219" s="91">
        <v>125660</v>
      </c>
      <c r="M219" s="94">
        <v>168900</v>
      </c>
      <c r="N219" s="90">
        <v>267170</v>
      </c>
      <c r="O219" s="91">
        <v>219010</v>
      </c>
      <c r="P219" s="92">
        <v>292090</v>
      </c>
      <c r="Q219" s="93">
        <v>407850</v>
      </c>
      <c r="R219" s="91">
        <v>300150</v>
      </c>
      <c r="S219" s="92">
        <v>397260</v>
      </c>
      <c r="T219" s="93">
        <v>593790</v>
      </c>
      <c r="U219" s="91">
        <v>413650</v>
      </c>
      <c r="V219" s="94">
        <v>535460</v>
      </c>
    </row>
    <row r="220" spans="2:22" x14ac:dyDescent="0.4">
      <c r="B220" s="286"/>
      <c r="C220" s="295"/>
      <c r="D220" s="217">
        <v>2022</v>
      </c>
      <c r="E220" s="93">
        <v>72980</v>
      </c>
      <c r="F220" s="91">
        <v>37240</v>
      </c>
      <c r="G220" s="92">
        <v>55110</v>
      </c>
      <c r="H220" s="93">
        <v>131350</v>
      </c>
      <c r="I220" s="91">
        <v>45200</v>
      </c>
      <c r="J220" s="94">
        <v>101560</v>
      </c>
      <c r="K220" s="93">
        <v>200600</v>
      </c>
      <c r="L220" s="91">
        <v>126880</v>
      </c>
      <c r="M220" s="94">
        <v>170810</v>
      </c>
      <c r="N220" s="90">
        <v>269850</v>
      </c>
      <c r="O220" s="91">
        <v>220980</v>
      </c>
      <c r="P220" s="92">
        <v>295190</v>
      </c>
      <c r="Q220" s="93">
        <v>412100</v>
      </c>
      <c r="R220" s="91">
        <v>302670</v>
      </c>
      <c r="S220" s="92">
        <v>401190</v>
      </c>
      <c r="T220" s="93">
        <v>599260</v>
      </c>
      <c r="U220" s="91">
        <v>416370</v>
      </c>
      <c r="V220" s="94">
        <v>539690</v>
      </c>
    </row>
    <row r="221" spans="2:22" ht="19.5" thickBot="1" x14ac:dyDescent="0.45">
      <c r="B221" s="287"/>
      <c r="C221" s="296"/>
      <c r="D221" s="204">
        <v>2023</v>
      </c>
      <c r="E221" s="123">
        <f>'[1]国保料モデルケース '!C48</f>
        <v>78180</v>
      </c>
      <c r="F221" s="121">
        <f>'[1]国保料モデルケース '!E48</f>
        <v>39860</v>
      </c>
      <c r="G221" s="121">
        <f>'[1]国保料モデルケース '!G48</f>
        <v>59010</v>
      </c>
      <c r="H221" s="121">
        <f>'[1]国保料モデルケース '!I48</f>
        <v>140630</v>
      </c>
      <c r="I221" s="121">
        <f>'[1]国保料モデルケース '!K48</f>
        <v>48370</v>
      </c>
      <c r="J221" s="121">
        <f>'[1]国保料モデルケース '!M48</f>
        <v>108710</v>
      </c>
      <c r="K221" s="121">
        <f>'[1]国保料モデルケース '!O48</f>
        <v>214430</v>
      </c>
      <c r="L221" s="121">
        <f>'[1]国保料モデルケース '!Q48</f>
        <v>135700</v>
      </c>
      <c r="M221" s="121">
        <f>'[1]国保料モデルケース '!S48</f>
        <v>182510</v>
      </c>
      <c r="N221" s="121">
        <f>'[1]国保料モデルケース '!U48</f>
        <v>288230</v>
      </c>
      <c r="O221" s="121">
        <f>'[1]国保料モデルケース '!W48</f>
        <v>236320</v>
      </c>
      <c r="P221" s="121">
        <f>'[1]国保料モデルケース '!Y48</f>
        <v>315320</v>
      </c>
      <c r="Q221" s="121">
        <f>'[1]国保料モデルケース '!AA48</f>
        <v>440220</v>
      </c>
      <c r="R221" s="121">
        <f>'[1]国保料モデルケース '!AC48</f>
        <v>323650</v>
      </c>
      <c r="S221" s="122">
        <f>'[1]国保料モデルケース '!AE48</f>
        <v>389120</v>
      </c>
      <c r="T221" s="123">
        <f>'[1]国保料モデルケース '!AG48</f>
        <v>639950</v>
      </c>
      <c r="U221" s="121">
        <f>'[1]国保料モデルケース '!AI48</f>
        <v>445150</v>
      </c>
      <c r="V221" s="124">
        <f>'[1]国保料モデルケース '!AK48</f>
        <v>576080</v>
      </c>
    </row>
    <row r="222" spans="2:22" x14ac:dyDescent="0.4">
      <c r="B222" s="286">
        <v>43</v>
      </c>
      <c r="C222" s="309" t="s">
        <v>191</v>
      </c>
      <c r="D222" s="215">
        <v>2019</v>
      </c>
      <c r="E222" s="99">
        <v>69732</v>
      </c>
      <c r="F222" s="97">
        <v>33587</v>
      </c>
      <c r="G222" s="100">
        <v>49588</v>
      </c>
      <c r="H222" s="96">
        <v>139426</v>
      </c>
      <c r="I222" s="97">
        <v>77609</v>
      </c>
      <c r="J222" s="98">
        <v>110710</v>
      </c>
      <c r="K222" s="99">
        <v>206656</v>
      </c>
      <c r="L222" s="97">
        <v>168232</v>
      </c>
      <c r="M222" s="100">
        <v>177941</v>
      </c>
      <c r="N222" s="96">
        <v>345658</v>
      </c>
      <c r="O222" s="97">
        <v>247098</v>
      </c>
      <c r="P222" s="98">
        <v>299713</v>
      </c>
      <c r="Q222" s="99">
        <v>460396</v>
      </c>
      <c r="R222" s="97">
        <v>303746</v>
      </c>
      <c r="S222" s="100">
        <v>402965</v>
      </c>
      <c r="T222" s="96">
        <v>596896</v>
      </c>
      <c r="U222" s="97">
        <v>414446</v>
      </c>
      <c r="V222" s="100">
        <v>539465</v>
      </c>
    </row>
    <row r="223" spans="2:22" x14ac:dyDescent="0.4">
      <c r="B223" s="286"/>
      <c r="C223" s="309"/>
      <c r="D223" s="216">
        <v>2020</v>
      </c>
      <c r="E223" s="87">
        <v>72286</v>
      </c>
      <c r="F223" s="85">
        <v>54833</v>
      </c>
      <c r="G223" s="88">
        <v>54410</v>
      </c>
      <c r="H223" s="84">
        <v>144225</v>
      </c>
      <c r="I223" s="85">
        <v>91389</v>
      </c>
      <c r="J223" s="86">
        <v>114432</v>
      </c>
      <c r="K223" s="87">
        <v>214075</v>
      </c>
      <c r="L223" s="85">
        <v>221999</v>
      </c>
      <c r="M223" s="88">
        <v>184282</v>
      </c>
      <c r="N223" s="84">
        <v>283925</v>
      </c>
      <c r="O223" s="85">
        <v>315105</v>
      </c>
      <c r="P223" s="86">
        <v>308541</v>
      </c>
      <c r="Q223" s="87">
        <v>426061</v>
      </c>
      <c r="R223" s="85">
        <v>371655</v>
      </c>
      <c r="S223" s="88">
        <v>414664</v>
      </c>
      <c r="T223" s="84">
        <v>613951</v>
      </c>
      <c r="U223" s="85">
        <v>423755</v>
      </c>
      <c r="V223" s="88">
        <v>554364</v>
      </c>
    </row>
    <row r="224" spans="2:22" x14ac:dyDescent="0.4">
      <c r="B224" s="286"/>
      <c r="C224" s="309"/>
      <c r="D224" s="216">
        <v>2021</v>
      </c>
      <c r="E224" s="93">
        <v>71570</v>
      </c>
      <c r="F224" s="91">
        <v>36580</v>
      </c>
      <c r="G224" s="94">
        <v>54070</v>
      </c>
      <c r="H224" s="90">
        <v>188900</v>
      </c>
      <c r="I224" s="91">
        <v>117720</v>
      </c>
      <c r="J224" s="92">
        <v>159230</v>
      </c>
      <c r="K224" s="93">
        <v>257500</v>
      </c>
      <c r="L224" s="91">
        <v>183120</v>
      </c>
      <c r="M224" s="94">
        <v>228330</v>
      </c>
      <c r="N224" s="90">
        <v>326600</v>
      </c>
      <c r="O224" s="91">
        <v>292210</v>
      </c>
      <c r="P224" s="92">
        <v>346130</v>
      </c>
      <c r="Q224" s="93">
        <v>467290</v>
      </c>
      <c r="R224" s="91">
        <v>348960</v>
      </c>
      <c r="S224" s="94">
        <v>456690</v>
      </c>
      <c r="T224" s="90">
        <v>656220</v>
      </c>
      <c r="U224" s="91">
        <v>462460</v>
      </c>
      <c r="V224" s="94">
        <v>594890</v>
      </c>
    </row>
    <row r="225" spans="2:22" x14ac:dyDescent="0.4">
      <c r="B225" s="286"/>
      <c r="C225" s="309"/>
      <c r="D225" s="218">
        <v>2022</v>
      </c>
      <c r="E225" s="93">
        <v>73001</v>
      </c>
      <c r="F225" s="91">
        <v>37250</v>
      </c>
      <c r="G225" s="94">
        <v>55125</v>
      </c>
      <c r="H225" s="90">
        <v>131364</v>
      </c>
      <c r="I225" s="91">
        <v>70042</v>
      </c>
      <c r="J225" s="92">
        <v>101571</v>
      </c>
      <c r="K225" s="93">
        <v>200488</v>
      </c>
      <c r="L225" s="90">
        <v>126892</v>
      </c>
      <c r="M225" s="219">
        <v>170695</v>
      </c>
      <c r="N225" s="90">
        <v>269864</v>
      </c>
      <c r="O225" s="90">
        <v>245824</v>
      </c>
      <c r="P225" s="211">
        <v>295196</v>
      </c>
      <c r="Q225" s="93">
        <v>412115</v>
      </c>
      <c r="R225" s="90">
        <v>302822</v>
      </c>
      <c r="S225" s="219">
        <v>401196</v>
      </c>
      <c r="T225" s="90">
        <v>599282</v>
      </c>
      <c r="U225" s="90">
        <v>416522</v>
      </c>
      <c r="V225" s="219">
        <v>539696</v>
      </c>
    </row>
    <row r="226" spans="2:22" ht="19.5" thickBot="1" x14ac:dyDescent="0.2">
      <c r="B226" s="287"/>
      <c r="C226" s="310"/>
      <c r="D226" s="227">
        <v>2023</v>
      </c>
      <c r="E226" s="220">
        <f>'[1]国保料モデルケース '!C49</f>
        <v>78180</v>
      </c>
      <c r="F226" s="228">
        <f>'[1]国保料モデルケース '!E49</f>
        <v>39860</v>
      </c>
      <c r="G226" s="229">
        <f>'[1]国保料モデルケース '!G49</f>
        <v>59010</v>
      </c>
      <c r="H226" s="230">
        <f>'[1]国保料モデルケース '!I49</f>
        <v>140630</v>
      </c>
      <c r="I226" s="228">
        <f>'[1]国保料モデルケース '!K49</f>
        <v>74950</v>
      </c>
      <c r="J226" s="229">
        <f>'[1]国保料モデルケース '!M49</f>
        <v>108710</v>
      </c>
      <c r="K226" s="231">
        <f>'[1]国保料モデルケース '!O49</f>
        <v>214430</v>
      </c>
      <c r="L226" s="232">
        <f>'[1]国保料モデルケース '!Q49</f>
        <v>135700</v>
      </c>
      <c r="M226" s="233">
        <f>'[1]国保料モデルケース '!S49</f>
        <v>182510</v>
      </c>
      <c r="N226" s="231">
        <f>'[1]国保料モデルケース '!U49</f>
        <v>288230</v>
      </c>
      <c r="O226" s="232">
        <f>'[1]国保料モデルケース '!W49</f>
        <v>236320</v>
      </c>
      <c r="P226" s="233">
        <f>'[1]国保料モデルケース '!Y49</f>
        <v>315320</v>
      </c>
      <c r="Q226" s="231">
        <f>'[1]国保料モデルケース '!AA49</f>
        <v>440220</v>
      </c>
      <c r="R226" s="232">
        <f>'[1]国保料モデルケース '!AC49</f>
        <v>323650</v>
      </c>
      <c r="S226" s="233">
        <f>'[1]国保料モデルケース '!AE49</f>
        <v>389120</v>
      </c>
      <c r="T226" s="231">
        <f>'[1]国保料モデルケース '!AG49</f>
        <v>639950</v>
      </c>
      <c r="U226" s="232">
        <f>'[1]国保料モデルケース '!AI49</f>
        <v>445150</v>
      </c>
      <c r="V226" s="234">
        <f>'[1]国保料モデルケース '!AK49</f>
        <v>576080</v>
      </c>
    </row>
  </sheetData>
  <mergeCells count="95">
    <mergeCell ref="B1:V1"/>
    <mergeCell ref="B5:D6"/>
    <mergeCell ref="B207:B211"/>
    <mergeCell ref="C207:C211"/>
    <mergeCell ref="B212:B216"/>
    <mergeCell ref="C212:C216"/>
    <mergeCell ref="B192:B196"/>
    <mergeCell ref="C192:C196"/>
    <mergeCell ref="B197:B201"/>
    <mergeCell ref="C197:C201"/>
    <mergeCell ref="B202:B206"/>
    <mergeCell ref="C202:C206"/>
    <mergeCell ref="B182:B186"/>
    <mergeCell ref="C182:C186"/>
    <mergeCell ref="B187:B191"/>
    <mergeCell ref="C187:C191"/>
    <mergeCell ref="B222:B226"/>
    <mergeCell ref="C222:C226"/>
    <mergeCell ref="B217:B221"/>
    <mergeCell ref="C217:C221"/>
    <mergeCell ref="B167:B171"/>
    <mergeCell ref="C167:C171"/>
    <mergeCell ref="B172:B176"/>
    <mergeCell ref="C172:C176"/>
    <mergeCell ref="B177:B181"/>
    <mergeCell ref="C177:C181"/>
    <mergeCell ref="B12:B16"/>
    <mergeCell ref="C12:C16"/>
    <mergeCell ref="B17:B21"/>
    <mergeCell ref="C17:C21"/>
    <mergeCell ref="E5:G5"/>
    <mergeCell ref="Q5:S5"/>
    <mergeCell ref="T5:V5"/>
    <mergeCell ref="B7:C11"/>
    <mergeCell ref="H5:J5"/>
    <mergeCell ref="K5:M5"/>
    <mergeCell ref="N5:P5"/>
    <mergeCell ref="B22:B26"/>
    <mergeCell ref="C22:C26"/>
    <mergeCell ref="B27:B31"/>
    <mergeCell ref="C27:C31"/>
    <mergeCell ref="B32:B36"/>
    <mergeCell ref="C32:C36"/>
    <mergeCell ref="B37:B41"/>
    <mergeCell ref="C37:C41"/>
    <mergeCell ref="B42:B46"/>
    <mergeCell ref="C42:C46"/>
    <mergeCell ref="B47:B51"/>
    <mergeCell ref="C47:C51"/>
    <mergeCell ref="B52:B56"/>
    <mergeCell ref="C52:C56"/>
    <mergeCell ref="B57:B61"/>
    <mergeCell ref="C57:C61"/>
    <mergeCell ref="B62:B66"/>
    <mergeCell ref="C62:C66"/>
    <mergeCell ref="B67:B71"/>
    <mergeCell ref="C67:C71"/>
    <mergeCell ref="B72:B76"/>
    <mergeCell ref="C72:C76"/>
    <mergeCell ref="B77:B81"/>
    <mergeCell ref="C77:C81"/>
    <mergeCell ref="B82:B86"/>
    <mergeCell ref="C82:C86"/>
    <mergeCell ref="B87:B91"/>
    <mergeCell ref="C87:C91"/>
    <mergeCell ref="B92:B96"/>
    <mergeCell ref="C92:C96"/>
    <mergeCell ref="B97:B101"/>
    <mergeCell ref="C97:C101"/>
    <mergeCell ref="B102:B106"/>
    <mergeCell ref="C102:C106"/>
    <mergeCell ref="B107:B111"/>
    <mergeCell ref="C107:C111"/>
    <mergeCell ref="B112:B116"/>
    <mergeCell ref="C112:C116"/>
    <mergeCell ref="B117:B121"/>
    <mergeCell ref="C117:C121"/>
    <mergeCell ref="B122:B126"/>
    <mergeCell ref="C122:C126"/>
    <mergeCell ref="B127:B131"/>
    <mergeCell ref="C127:C131"/>
    <mergeCell ref="B132:B136"/>
    <mergeCell ref="C132:C136"/>
    <mergeCell ref="B137:B141"/>
    <mergeCell ref="C137:C141"/>
    <mergeCell ref="B157:B161"/>
    <mergeCell ref="C157:C161"/>
    <mergeCell ref="B162:B166"/>
    <mergeCell ref="B142:B146"/>
    <mergeCell ref="C142:C146"/>
    <mergeCell ref="B147:B151"/>
    <mergeCell ref="C147:C151"/>
    <mergeCell ref="B152:B156"/>
    <mergeCell ref="C152:C156"/>
    <mergeCell ref="C162:C166"/>
  </mergeCells>
  <phoneticPr fontId="2"/>
  <pageMargins left="0.70866141732283472" right="0.70866141732283472" top="0.74803149606299213" bottom="0.74803149606299213" header="0.31496062992125984" footer="0.31496062992125984"/>
  <pageSetup paperSize="8" scale="60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B36D5-7C01-4AC3-A7E5-F7FE142FBB7F}">
  <sheetPr>
    <pageSetUpPr fitToPage="1"/>
  </sheetPr>
  <dimension ref="B1:L57"/>
  <sheetViews>
    <sheetView workbookViewId="0">
      <pane xSplit="4" ySplit="3" topLeftCell="E31" activePane="bottomRight" state="frozen"/>
      <selection pane="topRight" activeCell="E1" sqref="E1"/>
      <selection pane="bottomLeft" activeCell="A4" sqref="A4"/>
      <selection pane="bottomRight" activeCell="B2" sqref="B2:D2"/>
    </sheetView>
    <sheetView workbookViewId="1">
      <selection activeCell="N13" sqref="N13"/>
    </sheetView>
  </sheetViews>
  <sheetFormatPr defaultRowHeight="18.75" x14ac:dyDescent="0.4"/>
  <cols>
    <col min="1" max="1" width="4.25" customWidth="1"/>
    <col min="2" max="2" width="5.875" customWidth="1"/>
    <col min="3" max="3" width="17.75" customWidth="1"/>
    <col min="4" max="4" width="17" customWidth="1"/>
    <col min="5" max="5" width="16" customWidth="1"/>
    <col min="6" max="6" width="13.25" customWidth="1"/>
    <col min="7" max="7" width="13" customWidth="1"/>
    <col min="8" max="8" width="12.375" customWidth="1"/>
    <col min="9" max="9" width="15.125" customWidth="1"/>
    <col min="10" max="10" width="13" customWidth="1"/>
    <col min="11" max="11" width="12.75" customWidth="1"/>
    <col min="12" max="12" width="14.75" customWidth="1"/>
  </cols>
  <sheetData>
    <row r="1" spans="2:12" ht="21.75" thickBot="1" x14ac:dyDescent="0.45">
      <c r="B1" s="133" t="s">
        <v>281</v>
      </c>
      <c r="C1" s="133"/>
      <c r="D1" s="133"/>
      <c r="I1" t="s">
        <v>265</v>
      </c>
    </row>
    <row r="2" spans="2:12" ht="21" x14ac:dyDescent="0.4">
      <c r="B2" s="326"/>
      <c r="C2" s="327"/>
      <c r="D2" s="328"/>
      <c r="E2" s="329" t="s">
        <v>192</v>
      </c>
      <c r="F2" s="330"/>
      <c r="G2" s="330"/>
      <c r="H2" s="331"/>
      <c r="I2" s="329" t="s">
        <v>193</v>
      </c>
      <c r="J2" s="330"/>
      <c r="K2" s="330"/>
      <c r="L2" s="331"/>
    </row>
    <row r="3" spans="2:12" ht="117.75" customHeight="1" thickBot="1" x14ac:dyDescent="0.45">
      <c r="B3" s="332" t="s">
        <v>194</v>
      </c>
      <c r="C3" s="333"/>
      <c r="D3" s="334"/>
      <c r="E3" s="134" t="s">
        <v>266</v>
      </c>
      <c r="F3" s="135" t="s">
        <v>267</v>
      </c>
      <c r="G3" s="135" t="s">
        <v>195</v>
      </c>
      <c r="H3" s="136" t="s">
        <v>196</v>
      </c>
      <c r="I3" s="134" t="s">
        <v>266</v>
      </c>
      <c r="J3" s="135" t="s">
        <v>267</v>
      </c>
      <c r="K3" s="135" t="s">
        <v>195</v>
      </c>
      <c r="L3" s="136" t="s">
        <v>196</v>
      </c>
    </row>
    <row r="4" spans="2:12" x14ac:dyDescent="0.4">
      <c r="B4" s="137">
        <v>1</v>
      </c>
      <c r="C4" s="335" t="s">
        <v>197</v>
      </c>
      <c r="D4" s="132" t="s">
        <v>198</v>
      </c>
      <c r="E4" s="138">
        <v>342700</v>
      </c>
      <c r="F4" s="139">
        <v>87310</v>
      </c>
      <c r="G4" s="139">
        <v>19330</v>
      </c>
      <c r="H4" s="140">
        <v>131530</v>
      </c>
      <c r="I4" s="141">
        <v>339360</v>
      </c>
      <c r="J4" s="142">
        <v>85590</v>
      </c>
      <c r="K4" s="142">
        <v>18800</v>
      </c>
      <c r="L4" s="143">
        <v>128580</v>
      </c>
    </row>
    <row r="5" spans="2:12" x14ac:dyDescent="0.4">
      <c r="B5" s="144">
        <v>2</v>
      </c>
      <c r="C5" s="336"/>
      <c r="D5" s="126" t="s">
        <v>199</v>
      </c>
      <c r="E5" s="145">
        <v>392516</v>
      </c>
      <c r="F5" s="146">
        <v>96296</v>
      </c>
      <c r="G5" s="146">
        <v>18588</v>
      </c>
      <c r="H5" s="147">
        <v>138226</v>
      </c>
      <c r="I5" s="145">
        <v>401054</v>
      </c>
      <c r="J5" s="146">
        <v>96938</v>
      </c>
      <c r="K5" s="146">
        <v>18555</v>
      </c>
      <c r="L5" s="147">
        <v>138743</v>
      </c>
    </row>
    <row r="6" spans="2:12" x14ac:dyDescent="0.4">
      <c r="B6" s="144">
        <v>3</v>
      </c>
      <c r="C6" s="336"/>
      <c r="D6" s="126" t="s">
        <v>200</v>
      </c>
      <c r="E6" s="145">
        <v>364447</v>
      </c>
      <c r="F6" s="146">
        <v>92805</v>
      </c>
      <c r="G6" s="146">
        <v>20829</v>
      </c>
      <c r="H6" s="147">
        <v>132700</v>
      </c>
      <c r="I6" s="145">
        <v>365697</v>
      </c>
      <c r="J6" s="146">
        <v>93483</v>
      </c>
      <c r="K6" s="146">
        <v>21231</v>
      </c>
      <c r="L6" s="147">
        <v>133413</v>
      </c>
    </row>
    <row r="7" spans="2:12" x14ac:dyDescent="0.4">
      <c r="B7" s="148">
        <v>4</v>
      </c>
      <c r="C7" s="325" t="s">
        <v>201</v>
      </c>
      <c r="D7" s="127" t="s">
        <v>202</v>
      </c>
      <c r="E7" s="149">
        <v>301140</v>
      </c>
      <c r="F7" s="150">
        <v>87600</v>
      </c>
      <c r="G7" s="150">
        <v>17600</v>
      </c>
      <c r="H7" s="151">
        <v>128100</v>
      </c>
      <c r="I7" s="149">
        <v>301140</v>
      </c>
      <c r="J7" s="150">
        <v>87600</v>
      </c>
      <c r="K7" s="150">
        <v>17600</v>
      </c>
      <c r="L7" s="151">
        <v>128100</v>
      </c>
    </row>
    <row r="8" spans="2:12" x14ac:dyDescent="0.4">
      <c r="B8" s="152">
        <v>5</v>
      </c>
      <c r="C8" s="325"/>
      <c r="D8" s="127" t="s">
        <v>203</v>
      </c>
      <c r="E8" s="149">
        <v>341700</v>
      </c>
      <c r="F8" s="150">
        <v>84900</v>
      </c>
      <c r="G8" s="150">
        <v>18900</v>
      </c>
      <c r="H8" s="151">
        <v>109600</v>
      </c>
      <c r="I8" s="149">
        <v>341700</v>
      </c>
      <c r="J8" s="150">
        <v>84900</v>
      </c>
      <c r="K8" s="150">
        <v>18900</v>
      </c>
      <c r="L8" s="151">
        <v>109600</v>
      </c>
    </row>
    <row r="9" spans="2:12" ht="19.5" customHeight="1" x14ac:dyDescent="0.4">
      <c r="B9" s="152">
        <v>6</v>
      </c>
      <c r="C9" s="153" t="s">
        <v>204</v>
      </c>
      <c r="D9" s="127" t="s">
        <v>205</v>
      </c>
      <c r="E9" s="149">
        <v>287700</v>
      </c>
      <c r="F9" s="150">
        <v>84300</v>
      </c>
      <c r="G9" s="150">
        <v>17600</v>
      </c>
      <c r="H9" s="151">
        <v>121800</v>
      </c>
      <c r="I9" s="149">
        <v>287700</v>
      </c>
      <c r="J9" s="150">
        <v>84300</v>
      </c>
      <c r="K9" s="150">
        <v>17600</v>
      </c>
      <c r="L9" s="151">
        <v>121800</v>
      </c>
    </row>
    <row r="10" spans="2:12" ht="23.25" customHeight="1" x14ac:dyDescent="0.4">
      <c r="B10" s="152">
        <v>8</v>
      </c>
      <c r="C10" s="153" t="s">
        <v>206</v>
      </c>
      <c r="D10" s="127" t="s">
        <v>207</v>
      </c>
      <c r="E10" s="149">
        <v>314100</v>
      </c>
      <c r="F10" s="150">
        <v>92200</v>
      </c>
      <c r="G10" s="150">
        <v>19300</v>
      </c>
      <c r="H10" s="151">
        <v>134100</v>
      </c>
      <c r="I10" s="149">
        <v>314100</v>
      </c>
      <c r="J10" s="150">
        <v>92200</v>
      </c>
      <c r="K10" s="150">
        <v>19300</v>
      </c>
      <c r="L10" s="151">
        <v>134100</v>
      </c>
    </row>
    <row r="11" spans="2:12" ht="20.25" customHeight="1" x14ac:dyDescent="0.4">
      <c r="B11" s="152">
        <v>9</v>
      </c>
      <c r="C11" s="153" t="s">
        <v>208</v>
      </c>
      <c r="D11" s="127" t="s">
        <v>209</v>
      </c>
      <c r="E11" s="149">
        <v>289430</v>
      </c>
      <c r="F11" s="150">
        <v>83570</v>
      </c>
      <c r="G11" s="150">
        <v>18320</v>
      </c>
      <c r="H11" s="151">
        <v>107360</v>
      </c>
      <c r="I11" s="149">
        <v>281030</v>
      </c>
      <c r="J11" s="150">
        <v>84060</v>
      </c>
      <c r="K11" s="150">
        <v>18680</v>
      </c>
      <c r="L11" s="151">
        <v>107630</v>
      </c>
    </row>
    <row r="12" spans="2:12" ht="21" customHeight="1" x14ac:dyDescent="0.4">
      <c r="B12" s="152">
        <v>13</v>
      </c>
      <c r="C12" s="153" t="s">
        <v>210</v>
      </c>
      <c r="D12" s="127" t="s">
        <v>211</v>
      </c>
      <c r="E12" s="149">
        <v>342700</v>
      </c>
      <c r="F12" s="150">
        <v>82500</v>
      </c>
      <c r="G12" s="150">
        <v>19500</v>
      </c>
      <c r="H12" s="151">
        <v>119000</v>
      </c>
      <c r="I12" s="149">
        <v>340900</v>
      </c>
      <c r="J12" s="150">
        <v>84800</v>
      </c>
      <c r="K12" s="150">
        <v>12800</v>
      </c>
      <c r="L12" s="151">
        <v>107300</v>
      </c>
    </row>
    <row r="13" spans="2:12" x14ac:dyDescent="0.4">
      <c r="B13" s="148">
        <v>17</v>
      </c>
      <c r="C13" s="321" t="s">
        <v>212</v>
      </c>
      <c r="D13" s="127" t="s">
        <v>213</v>
      </c>
      <c r="E13" s="154">
        <v>325700</v>
      </c>
      <c r="F13" s="155">
        <v>74500</v>
      </c>
      <c r="G13" s="155">
        <v>11500</v>
      </c>
      <c r="H13" s="156">
        <v>94100</v>
      </c>
      <c r="I13" s="154">
        <v>333900</v>
      </c>
      <c r="J13" s="155">
        <v>76500</v>
      </c>
      <c r="K13" s="155">
        <v>12100</v>
      </c>
      <c r="L13" s="156">
        <v>95800</v>
      </c>
    </row>
    <row r="14" spans="2:12" x14ac:dyDescent="0.4">
      <c r="B14" s="152">
        <v>18</v>
      </c>
      <c r="C14" s="321"/>
      <c r="D14" s="127" t="s">
        <v>214</v>
      </c>
      <c r="E14" s="154">
        <v>308300</v>
      </c>
      <c r="F14" s="155">
        <v>69000</v>
      </c>
      <c r="G14" s="155">
        <v>9900</v>
      </c>
      <c r="H14" s="156">
        <v>88500</v>
      </c>
      <c r="I14" s="154">
        <v>308300</v>
      </c>
      <c r="J14" s="155">
        <v>69000</v>
      </c>
      <c r="K14" s="155">
        <v>9900</v>
      </c>
      <c r="L14" s="156">
        <v>88500</v>
      </c>
    </row>
    <row r="15" spans="2:12" x14ac:dyDescent="0.4">
      <c r="B15" s="152">
        <v>19</v>
      </c>
      <c r="C15" s="321"/>
      <c r="D15" s="127" t="s">
        <v>215</v>
      </c>
      <c r="E15" s="154">
        <v>315700</v>
      </c>
      <c r="F15" s="155">
        <v>66300</v>
      </c>
      <c r="G15" s="155">
        <v>11100</v>
      </c>
      <c r="H15" s="156">
        <v>93600</v>
      </c>
      <c r="I15" s="154">
        <v>315700</v>
      </c>
      <c r="J15" s="155">
        <v>66300</v>
      </c>
      <c r="K15" s="155">
        <v>11100</v>
      </c>
      <c r="L15" s="156">
        <v>93600</v>
      </c>
    </row>
    <row r="16" spans="2:12" x14ac:dyDescent="0.4">
      <c r="B16" s="148">
        <v>20</v>
      </c>
      <c r="C16" s="321"/>
      <c r="D16" s="127" t="s">
        <v>216</v>
      </c>
      <c r="E16" s="154">
        <v>321800</v>
      </c>
      <c r="F16" s="155">
        <v>73900</v>
      </c>
      <c r="G16" s="155">
        <v>10600</v>
      </c>
      <c r="H16" s="156">
        <v>94700</v>
      </c>
      <c r="I16" s="154">
        <v>340100</v>
      </c>
      <c r="J16" s="155">
        <v>77300</v>
      </c>
      <c r="K16" s="155">
        <v>11800</v>
      </c>
      <c r="L16" s="156">
        <v>97800</v>
      </c>
    </row>
    <row r="17" spans="2:12" x14ac:dyDescent="0.4">
      <c r="B17" s="152">
        <v>21</v>
      </c>
      <c r="C17" s="321" t="s">
        <v>217</v>
      </c>
      <c r="D17" s="127" t="s">
        <v>218</v>
      </c>
      <c r="E17" s="149">
        <v>257504</v>
      </c>
      <c r="F17" s="150">
        <v>63040</v>
      </c>
      <c r="G17" s="150">
        <v>14250</v>
      </c>
      <c r="H17" s="151">
        <v>95380</v>
      </c>
      <c r="I17" s="149">
        <v>278184</v>
      </c>
      <c r="J17" s="150">
        <v>68465</v>
      </c>
      <c r="K17" s="150">
        <v>15600</v>
      </c>
      <c r="L17" s="151">
        <v>102730</v>
      </c>
    </row>
    <row r="18" spans="2:12" x14ac:dyDescent="0.4">
      <c r="B18" s="148">
        <v>22</v>
      </c>
      <c r="C18" s="321"/>
      <c r="D18" s="127" t="s">
        <v>219</v>
      </c>
      <c r="E18" s="149">
        <v>286222</v>
      </c>
      <c r="F18" s="150">
        <v>69649</v>
      </c>
      <c r="G18" s="150">
        <v>15600</v>
      </c>
      <c r="H18" s="151">
        <v>106378</v>
      </c>
      <c r="I18" s="149">
        <v>295526</v>
      </c>
      <c r="J18" s="150">
        <v>72764</v>
      </c>
      <c r="K18" s="150">
        <v>16590</v>
      </c>
      <c r="L18" s="151">
        <v>109108</v>
      </c>
    </row>
    <row r="19" spans="2:12" x14ac:dyDescent="0.4">
      <c r="B19" s="152">
        <v>23</v>
      </c>
      <c r="C19" s="320" t="s">
        <v>220</v>
      </c>
      <c r="D19" s="128" t="s">
        <v>221</v>
      </c>
      <c r="E19" s="149">
        <v>258460</v>
      </c>
      <c r="F19" s="150">
        <v>77180</v>
      </c>
      <c r="G19" s="150">
        <v>17310</v>
      </c>
      <c r="H19" s="151">
        <v>100650</v>
      </c>
      <c r="I19" s="149">
        <v>262020</v>
      </c>
      <c r="J19" s="150">
        <v>78880</v>
      </c>
      <c r="K19" s="150">
        <v>18240</v>
      </c>
      <c r="L19" s="151">
        <v>102070</v>
      </c>
    </row>
    <row r="20" spans="2:12" x14ac:dyDescent="0.4">
      <c r="B20" s="152">
        <v>24</v>
      </c>
      <c r="C20" s="320"/>
      <c r="D20" s="127" t="s">
        <v>222</v>
      </c>
      <c r="E20" s="149">
        <v>258350</v>
      </c>
      <c r="F20" s="150">
        <v>69730</v>
      </c>
      <c r="G20" s="150">
        <v>10770</v>
      </c>
      <c r="H20" s="151">
        <v>87990</v>
      </c>
      <c r="I20" s="149">
        <v>260630</v>
      </c>
      <c r="J20" s="150">
        <v>74730</v>
      </c>
      <c r="K20" s="150">
        <v>12285</v>
      </c>
      <c r="L20" s="151">
        <v>92990</v>
      </c>
    </row>
    <row r="21" spans="2:12" x14ac:dyDescent="0.4">
      <c r="B21" s="148">
        <v>25</v>
      </c>
      <c r="C21" s="320"/>
      <c r="D21" s="127" t="s">
        <v>223</v>
      </c>
      <c r="E21" s="149">
        <v>261560</v>
      </c>
      <c r="F21" s="150">
        <v>74300</v>
      </c>
      <c r="G21" s="150">
        <v>14500</v>
      </c>
      <c r="H21" s="151">
        <v>97740</v>
      </c>
      <c r="I21" s="149">
        <v>261560</v>
      </c>
      <c r="J21" s="150">
        <v>74300</v>
      </c>
      <c r="K21" s="150">
        <v>14500</v>
      </c>
      <c r="L21" s="151">
        <v>97740</v>
      </c>
    </row>
    <row r="22" spans="2:12" x14ac:dyDescent="0.4">
      <c r="B22" s="152">
        <v>26</v>
      </c>
      <c r="C22" s="320" t="s">
        <v>224</v>
      </c>
      <c r="D22" s="128" t="s">
        <v>225</v>
      </c>
      <c r="E22" s="149">
        <v>257725</v>
      </c>
      <c r="F22" s="150">
        <v>80380</v>
      </c>
      <c r="G22" s="150">
        <v>13458</v>
      </c>
      <c r="H22" s="151">
        <v>99580</v>
      </c>
      <c r="I22" s="149">
        <v>262440</v>
      </c>
      <c r="J22" s="150">
        <v>81869</v>
      </c>
      <c r="K22" s="150">
        <v>13716</v>
      </c>
      <c r="L22" s="151">
        <v>101409</v>
      </c>
    </row>
    <row r="23" spans="2:12" x14ac:dyDescent="0.4">
      <c r="B23" s="148">
        <v>27</v>
      </c>
      <c r="C23" s="320"/>
      <c r="D23" s="128" t="s">
        <v>226</v>
      </c>
      <c r="E23" s="149">
        <v>230774</v>
      </c>
      <c r="F23" s="150">
        <v>79823</v>
      </c>
      <c r="G23" s="150">
        <v>13957</v>
      </c>
      <c r="H23" s="151">
        <v>97823</v>
      </c>
      <c r="I23" s="149">
        <v>238600</v>
      </c>
      <c r="J23" s="150">
        <v>82423</v>
      </c>
      <c r="K23" s="150">
        <v>14537</v>
      </c>
      <c r="L23" s="151">
        <v>100783</v>
      </c>
    </row>
    <row r="24" spans="2:12" x14ac:dyDescent="0.4">
      <c r="B24" s="152">
        <v>28</v>
      </c>
      <c r="C24" s="320"/>
      <c r="D24" s="128" t="s">
        <v>227</v>
      </c>
      <c r="E24" s="149">
        <v>250650</v>
      </c>
      <c r="F24" s="150">
        <v>77624</v>
      </c>
      <c r="G24" s="150">
        <v>19458</v>
      </c>
      <c r="H24" s="151">
        <v>115134</v>
      </c>
      <c r="I24" s="149">
        <v>246242</v>
      </c>
      <c r="J24" s="150">
        <v>76794</v>
      </c>
      <c r="K24" s="150">
        <v>19692</v>
      </c>
      <c r="L24" s="151">
        <v>113634</v>
      </c>
    </row>
    <row r="25" spans="2:12" x14ac:dyDescent="0.4">
      <c r="B25" s="152">
        <v>29</v>
      </c>
      <c r="C25" s="320"/>
      <c r="D25" s="127" t="s">
        <v>228</v>
      </c>
      <c r="E25" s="149">
        <v>249355</v>
      </c>
      <c r="F25" s="150">
        <v>74475</v>
      </c>
      <c r="G25" s="150">
        <v>17280</v>
      </c>
      <c r="H25" s="151">
        <v>101775</v>
      </c>
      <c r="I25" s="149">
        <v>234695</v>
      </c>
      <c r="J25" s="150">
        <v>77895</v>
      </c>
      <c r="K25" s="150">
        <v>17550</v>
      </c>
      <c r="L25" s="151">
        <v>106095</v>
      </c>
    </row>
    <row r="26" spans="2:12" ht="21" customHeight="1" x14ac:dyDescent="0.4">
      <c r="B26" s="152">
        <v>33</v>
      </c>
      <c r="C26" s="153" t="s">
        <v>229</v>
      </c>
      <c r="D26" s="127" t="s">
        <v>230</v>
      </c>
      <c r="E26" s="149">
        <v>318940</v>
      </c>
      <c r="F26" s="150">
        <v>77640</v>
      </c>
      <c r="G26" s="150">
        <v>17310</v>
      </c>
      <c r="H26" s="151">
        <v>107290</v>
      </c>
      <c r="I26" s="149">
        <v>318940</v>
      </c>
      <c r="J26" s="150">
        <v>77640</v>
      </c>
      <c r="K26" s="150">
        <v>17310</v>
      </c>
      <c r="L26" s="151">
        <v>107290</v>
      </c>
    </row>
    <row r="27" spans="2:12" x14ac:dyDescent="0.4">
      <c r="B27" s="148">
        <v>40</v>
      </c>
      <c r="C27" s="320" t="s">
        <v>231</v>
      </c>
      <c r="D27" s="128" t="s">
        <v>232</v>
      </c>
      <c r="E27" s="149">
        <v>222240</v>
      </c>
      <c r="F27" s="150">
        <v>56000</v>
      </c>
      <c r="G27" s="150">
        <v>15650</v>
      </c>
      <c r="H27" s="151">
        <v>106460</v>
      </c>
      <c r="I27" s="149">
        <v>233760</v>
      </c>
      <c r="J27" s="150">
        <v>59260</v>
      </c>
      <c r="K27" s="150">
        <v>16600</v>
      </c>
      <c r="L27" s="151">
        <v>110990</v>
      </c>
    </row>
    <row r="28" spans="2:12" x14ac:dyDescent="0.4">
      <c r="B28" s="152">
        <v>41</v>
      </c>
      <c r="C28" s="320"/>
      <c r="D28" s="127" t="s">
        <v>233</v>
      </c>
      <c r="E28" s="149">
        <v>252500</v>
      </c>
      <c r="F28" s="150">
        <v>77600</v>
      </c>
      <c r="G28" s="150">
        <v>12700</v>
      </c>
      <c r="H28" s="151">
        <v>114700</v>
      </c>
      <c r="I28" s="149">
        <v>254500</v>
      </c>
      <c r="J28" s="150">
        <v>77200</v>
      </c>
      <c r="K28" s="150">
        <v>12200</v>
      </c>
      <c r="L28" s="151">
        <v>112800</v>
      </c>
    </row>
    <row r="29" spans="2:12" x14ac:dyDescent="0.4">
      <c r="B29" s="148">
        <v>42</v>
      </c>
      <c r="C29" s="320"/>
      <c r="D29" s="127" t="s">
        <v>234</v>
      </c>
      <c r="E29" s="149">
        <v>232200</v>
      </c>
      <c r="F29" s="150">
        <v>73400</v>
      </c>
      <c r="G29" s="150">
        <v>20100</v>
      </c>
      <c r="H29" s="151">
        <v>113100</v>
      </c>
      <c r="I29" s="149">
        <v>237600</v>
      </c>
      <c r="J29" s="150">
        <v>75200</v>
      </c>
      <c r="K29" s="150">
        <v>20600</v>
      </c>
      <c r="L29" s="151">
        <v>115500</v>
      </c>
    </row>
    <row r="30" spans="2:12" x14ac:dyDescent="0.4">
      <c r="B30" s="152">
        <v>43</v>
      </c>
      <c r="C30" s="320"/>
      <c r="D30" s="127" t="s">
        <v>235</v>
      </c>
      <c r="E30" s="149">
        <v>269700</v>
      </c>
      <c r="F30" s="150">
        <v>75900</v>
      </c>
      <c r="G30" s="150">
        <v>13600</v>
      </c>
      <c r="H30" s="151">
        <v>99100</v>
      </c>
      <c r="I30" s="149">
        <v>269700</v>
      </c>
      <c r="J30" s="150">
        <v>75900</v>
      </c>
      <c r="K30" s="150">
        <v>13600</v>
      </c>
      <c r="L30" s="151">
        <v>99100</v>
      </c>
    </row>
    <row r="31" spans="2:12" x14ac:dyDescent="0.4">
      <c r="B31" s="152">
        <v>44</v>
      </c>
      <c r="C31" s="320"/>
      <c r="D31" s="127" t="s">
        <v>236</v>
      </c>
      <c r="E31" s="149">
        <v>241200</v>
      </c>
      <c r="F31" s="150">
        <v>73800</v>
      </c>
      <c r="G31" s="150">
        <v>18300</v>
      </c>
      <c r="H31" s="151">
        <v>102400</v>
      </c>
      <c r="I31" s="149">
        <v>248100</v>
      </c>
      <c r="J31" s="150">
        <v>75400</v>
      </c>
      <c r="K31" s="150">
        <v>18300</v>
      </c>
      <c r="L31" s="151">
        <v>104900</v>
      </c>
    </row>
    <row r="32" spans="2:12" ht="25.5" customHeight="1" x14ac:dyDescent="0.4">
      <c r="B32" s="148">
        <v>47</v>
      </c>
      <c r="C32" s="157" t="s">
        <v>237</v>
      </c>
      <c r="D32" s="128" t="s">
        <v>238</v>
      </c>
      <c r="E32" s="149"/>
      <c r="F32" s="150"/>
      <c r="G32" s="150"/>
      <c r="H32" s="151"/>
      <c r="I32" s="149">
        <v>354440</v>
      </c>
      <c r="J32" s="150">
        <v>84990</v>
      </c>
      <c r="K32" s="150">
        <v>17259</v>
      </c>
      <c r="L32" s="151">
        <v>117200</v>
      </c>
    </row>
    <row r="33" spans="2:12" x14ac:dyDescent="0.4">
      <c r="B33" s="148"/>
      <c r="C33" s="322" t="s">
        <v>239</v>
      </c>
      <c r="D33" s="125" t="s">
        <v>240</v>
      </c>
      <c r="E33" s="158">
        <v>409384</v>
      </c>
      <c r="F33" s="159">
        <v>102977</v>
      </c>
      <c r="G33" s="159">
        <v>24554</v>
      </c>
      <c r="H33" s="160">
        <v>146541</v>
      </c>
      <c r="I33" s="158">
        <v>412115</v>
      </c>
      <c r="J33" s="159">
        <v>104152</v>
      </c>
      <c r="K33" s="159">
        <v>24866</v>
      </c>
      <c r="L33" s="160">
        <v>147694</v>
      </c>
    </row>
    <row r="34" spans="2:12" x14ac:dyDescent="0.4">
      <c r="B34" s="152">
        <v>48</v>
      </c>
      <c r="C34" s="323"/>
      <c r="D34" s="129" t="s">
        <v>88</v>
      </c>
      <c r="E34" s="161">
        <v>379164</v>
      </c>
      <c r="F34" s="162">
        <v>93717</v>
      </c>
      <c r="G34" s="162">
        <v>21369</v>
      </c>
      <c r="H34" s="163">
        <v>134614</v>
      </c>
      <c r="I34" s="161">
        <v>396073</v>
      </c>
      <c r="J34" s="162">
        <v>97540</v>
      </c>
      <c r="K34" s="162">
        <v>22146</v>
      </c>
      <c r="L34" s="163">
        <v>139143</v>
      </c>
    </row>
    <row r="35" spans="2:12" x14ac:dyDescent="0.4">
      <c r="B35" s="152">
        <v>49</v>
      </c>
      <c r="C35" s="323"/>
      <c r="D35" s="129" t="s">
        <v>89</v>
      </c>
      <c r="E35" s="161"/>
      <c r="F35" s="162">
        <v>90187</v>
      </c>
      <c r="G35" s="162">
        <v>20738</v>
      </c>
      <c r="H35" s="163">
        <v>130059</v>
      </c>
      <c r="I35" s="161">
        <v>387779</v>
      </c>
      <c r="J35" s="162">
        <v>93903</v>
      </c>
      <c r="K35" s="162">
        <v>21983</v>
      </c>
      <c r="L35" s="163">
        <v>134665</v>
      </c>
    </row>
    <row r="36" spans="2:12" x14ac:dyDescent="0.4">
      <c r="B36" s="148">
        <v>50</v>
      </c>
      <c r="C36" s="323"/>
      <c r="D36" s="130" t="s">
        <v>91</v>
      </c>
      <c r="E36" s="161" t="s">
        <v>271</v>
      </c>
      <c r="F36" s="162">
        <v>95030</v>
      </c>
      <c r="G36" s="162">
        <v>21919</v>
      </c>
      <c r="H36" s="163">
        <v>139670</v>
      </c>
      <c r="I36" s="161">
        <v>392529</v>
      </c>
      <c r="J36" s="162">
        <v>98852</v>
      </c>
      <c r="K36" s="162">
        <v>23108</v>
      </c>
      <c r="L36" s="163">
        <v>134508</v>
      </c>
    </row>
    <row r="37" spans="2:12" x14ac:dyDescent="0.4">
      <c r="B37" s="152">
        <v>51</v>
      </c>
      <c r="C37" s="323"/>
      <c r="D37" s="130" t="s">
        <v>93</v>
      </c>
      <c r="E37" s="161">
        <v>399380</v>
      </c>
      <c r="F37" s="162">
        <v>106631</v>
      </c>
      <c r="G37" s="162">
        <v>26149</v>
      </c>
      <c r="H37" s="163">
        <v>155222</v>
      </c>
      <c r="I37" s="161">
        <v>401140</v>
      </c>
      <c r="J37" s="162">
        <v>101065</v>
      </c>
      <c r="K37" s="162">
        <v>24386</v>
      </c>
      <c r="L37" s="163">
        <v>146836</v>
      </c>
    </row>
    <row r="38" spans="2:12" x14ac:dyDescent="0.4">
      <c r="B38" s="148">
        <v>52</v>
      </c>
      <c r="C38" s="323"/>
      <c r="D38" s="130" t="s">
        <v>95</v>
      </c>
      <c r="E38" s="161">
        <v>364030</v>
      </c>
      <c r="F38" s="162">
        <v>93574</v>
      </c>
      <c r="G38" s="162">
        <v>23483</v>
      </c>
      <c r="H38" s="163">
        <v>143027</v>
      </c>
      <c r="I38" s="161">
        <v>379120</v>
      </c>
      <c r="J38" s="162">
        <v>96573</v>
      </c>
      <c r="K38" s="162">
        <v>23711</v>
      </c>
      <c r="L38" s="163">
        <v>143844</v>
      </c>
    </row>
    <row r="39" spans="2:12" x14ac:dyDescent="0.4">
      <c r="B39" s="152">
        <v>53</v>
      </c>
      <c r="C39" s="323"/>
      <c r="D39" s="130" t="s">
        <v>98</v>
      </c>
      <c r="E39" s="161">
        <v>378700</v>
      </c>
      <c r="F39" s="162">
        <v>93020</v>
      </c>
      <c r="G39" s="162">
        <v>20865</v>
      </c>
      <c r="H39" s="163">
        <v>133960</v>
      </c>
      <c r="I39" s="161">
        <v>387300</v>
      </c>
      <c r="J39" s="162">
        <v>97881</v>
      </c>
      <c r="K39" s="162">
        <v>22404</v>
      </c>
      <c r="L39" s="163">
        <v>139546</v>
      </c>
    </row>
    <row r="40" spans="2:12" x14ac:dyDescent="0.4">
      <c r="B40" s="152">
        <v>54</v>
      </c>
      <c r="C40" s="323"/>
      <c r="D40" s="130" t="s">
        <v>100</v>
      </c>
      <c r="E40" s="161">
        <v>390390</v>
      </c>
      <c r="F40" s="162">
        <v>93765</v>
      </c>
      <c r="G40" s="162">
        <v>20526</v>
      </c>
      <c r="H40" s="163">
        <v>134825</v>
      </c>
      <c r="I40" s="161"/>
      <c r="J40" s="162">
        <v>87353</v>
      </c>
      <c r="K40" s="162">
        <v>21021</v>
      </c>
      <c r="L40" s="163">
        <v>124163</v>
      </c>
    </row>
    <row r="41" spans="2:12" x14ac:dyDescent="0.4">
      <c r="B41" s="148">
        <v>55</v>
      </c>
      <c r="C41" s="323"/>
      <c r="D41" s="130" t="s">
        <v>103</v>
      </c>
      <c r="E41" s="161">
        <v>393000</v>
      </c>
      <c r="F41" s="162">
        <v>90949</v>
      </c>
      <c r="G41" s="162">
        <v>19372</v>
      </c>
      <c r="H41" s="163">
        <v>126713</v>
      </c>
      <c r="I41" s="161">
        <v>395000</v>
      </c>
      <c r="J41" s="162">
        <v>96862</v>
      </c>
      <c r="K41" s="162">
        <v>21426</v>
      </c>
      <c r="L41" s="163">
        <v>135545</v>
      </c>
    </row>
    <row r="42" spans="2:12" x14ac:dyDescent="0.4">
      <c r="B42" s="152">
        <v>56</v>
      </c>
      <c r="C42" s="324"/>
      <c r="D42" s="130" t="s">
        <v>115</v>
      </c>
      <c r="E42" s="161">
        <v>403728</v>
      </c>
      <c r="F42" s="162">
        <v>101725</v>
      </c>
      <c r="G42" s="162">
        <v>24258</v>
      </c>
      <c r="H42" s="163">
        <v>144758</v>
      </c>
      <c r="I42" s="161">
        <v>412109</v>
      </c>
      <c r="J42" s="162">
        <v>104152</v>
      </c>
      <c r="K42" s="162">
        <v>24866</v>
      </c>
      <c r="L42" s="163">
        <v>147694</v>
      </c>
    </row>
    <row r="43" spans="2:12" x14ac:dyDescent="0.4">
      <c r="B43" s="148">
        <v>57</v>
      </c>
      <c r="C43" s="320" t="s">
        <v>241</v>
      </c>
      <c r="D43" s="128" t="s">
        <v>242</v>
      </c>
      <c r="E43" s="154">
        <v>299890</v>
      </c>
      <c r="F43" s="164">
        <v>103150</v>
      </c>
      <c r="G43" s="164">
        <v>21780</v>
      </c>
      <c r="H43" s="165">
        <v>144590</v>
      </c>
      <c r="I43" s="166">
        <v>332680</v>
      </c>
      <c r="J43" s="164">
        <v>101560</v>
      </c>
      <c r="K43" s="164">
        <v>21890</v>
      </c>
      <c r="L43" s="165">
        <v>140310</v>
      </c>
    </row>
    <row r="44" spans="2:12" x14ac:dyDescent="0.4">
      <c r="B44" s="152">
        <v>58</v>
      </c>
      <c r="C44" s="320"/>
      <c r="D44" s="127" t="s">
        <v>243</v>
      </c>
      <c r="E44" s="154">
        <v>360920</v>
      </c>
      <c r="F44" s="164">
        <v>85540</v>
      </c>
      <c r="G44" s="164">
        <v>18420</v>
      </c>
      <c r="H44" s="165">
        <v>117290</v>
      </c>
      <c r="I44" s="166">
        <v>361790</v>
      </c>
      <c r="J44" s="164">
        <v>86000</v>
      </c>
      <c r="K44" s="164">
        <v>18710</v>
      </c>
      <c r="L44" s="165">
        <v>117680</v>
      </c>
    </row>
    <row r="45" spans="2:12" x14ac:dyDescent="0.4">
      <c r="B45" s="152">
        <v>59</v>
      </c>
      <c r="C45" s="320"/>
      <c r="D45" s="127" t="s">
        <v>244</v>
      </c>
      <c r="E45" s="154">
        <v>367194</v>
      </c>
      <c r="F45" s="155">
        <v>88872</v>
      </c>
      <c r="G45" s="155">
        <v>18963</v>
      </c>
      <c r="H45" s="156">
        <v>122040</v>
      </c>
      <c r="I45" s="154">
        <v>373732</v>
      </c>
      <c r="J45" s="155">
        <v>89802</v>
      </c>
      <c r="K45" s="155">
        <v>19453</v>
      </c>
      <c r="L45" s="156">
        <v>122988</v>
      </c>
    </row>
    <row r="46" spans="2:12" x14ac:dyDescent="0.4">
      <c r="B46" s="148">
        <v>60</v>
      </c>
      <c r="C46" s="320"/>
      <c r="D46" s="127" t="s">
        <v>245</v>
      </c>
      <c r="E46" s="154">
        <v>289800</v>
      </c>
      <c r="F46" s="155">
        <v>85900</v>
      </c>
      <c r="G46" s="155">
        <v>19200</v>
      </c>
      <c r="H46" s="156">
        <v>118400</v>
      </c>
      <c r="I46" s="154">
        <v>289800</v>
      </c>
      <c r="J46" s="155">
        <v>85900</v>
      </c>
      <c r="K46" s="155">
        <v>19200</v>
      </c>
      <c r="L46" s="156">
        <v>118400</v>
      </c>
    </row>
    <row r="47" spans="2:12" x14ac:dyDescent="0.4">
      <c r="B47" s="152">
        <v>61</v>
      </c>
      <c r="C47" s="320"/>
      <c r="D47" s="127" t="s">
        <v>246</v>
      </c>
      <c r="E47" s="154">
        <v>383620</v>
      </c>
      <c r="F47" s="155">
        <v>94715</v>
      </c>
      <c r="G47" s="155">
        <v>21024</v>
      </c>
      <c r="H47" s="156">
        <v>130215</v>
      </c>
      <c r="I47" s="154">
        <v>367414</v>
      </c>
      <c r="J47" s="155">
        <v>89648</v>
      </c>
      <c r="K47" s="155">
        <v>20448</v>
      </c>
      <c r="L47" s="156">
        <v>121968</v>
      </c>
    </row>
    <row r="48" spans="2:12" ht="21.75" customHeight="1" x14ac:dyDescent="0.4">
      <c r="B48" s="152">
        <v>63</v>
      </c>
      <c r="C48" s="153" t="s">
        <v>247</v>
      </c>
      <c r="D48" s="127" t="s">
        <v>248</v>
      </c>
      <c r="E48" s="149">
        <v>370000</v>
      </c>
      <c r="F48" s="150">
        <v>90100</v>
      </c>
      <c r="G48" s="150">
        <v>18100</v>
      </c>
      <c r="H48" s="151">
        <v>128000</v>
      </c>
      <c r="I48" s="149">
        <v>368400</v>
      </c>
      <c r="J48" s="150">
        <v>89700</v>
      </c>
      <c r="K48" s="150">
        <v>18100</v>
      </c>
      <c r="L48" s="151">
        <v>127500</v>
      </c>
    </row>
    <row r="49" spans="2:12" ht="18.75" customHeight="1" x14ac:dyDescent="0.4">
      <c r="B49" s="148">
        <v>65</v>
      </c>
      <c r="C49" s="153" t="s">
        <v>249</v>
      </c>
      <c r="D49" s="127" t="s">
        <v>250</v>
      </c>
      <c r="E49" s="149">
        <v>361820</v>
      </c>
      <c r="F49" s="150">
        <v>89680</v>
      </c>
      <c r="G49" s="150">
        <v>18850</v>
      </c>
      <c r="H49" s="151">
        <v>123860</v>
      </c>
      <c r="I49" s="149">
        <v>368370</v>
      </c>
      <c r="J49" s="150">
        <v>89240</v>
      </c>
      <c r="K49" s="150">
        <v>18770</v>
      </c>
      <c r="L49" s="151">
        <v>123340</v>
      </c>
    </row>
    <row r="50" spans="2:12" x14ac:dyDescent="0.4">
      <c r="B50" s="152">
        <v>66</v>
      </c>
      <c r="C50" s="320" t="s">
        <v>251</v>
      </c>
      <c r="D50" s="128" t="s">
        <v>252</v>
      </c>
      <c r="E50" s="149">
        <v>423649</v>
      </c>
      <c r="F50" s="150">
        <v>98105</v>
      </c>
      <c r="G50" s="150">
        <v>19296</v>
      </c>
      <c r="H50" s="151">
        <v>132325</v>
      </c>
      <c r="I50" s="149">
        <v>423649</v>
      </c>
      <c r="J50" s="150">
        <v>98105</v>
      </c>
      <c r="K50" s="150">
        <v>19296</v>
      </c>
      <c r="L50" s="151">
        <v>132325</v>
      </c>
    </row>
    <row r="51" spans="2:12" x14ac:dyDescent="0.4">
      <c r="B51" s="148">
        <v>67</v>
      </c>
      <c r="C51" s="320"/>
      <c r="D51" s="127" t="s">
        <v>253</v>
      </c>
      <c r="E51" s="149">
        <v>357456</v>
      </c>
      <c r="F51" s="150">
        <v>105540</v>
      </c>
      <c r="G51" s="150">
        <v>23328</v>
      </c>
      <c r="H51" s="151">
        <v>146160</v>
      </c>
      <c r="I51" s="149">
        <v>357456</v>
      </c>
      <c r="J51" s="150">
        <v>105540</v>
      </c>
      <c r="K51" s="150">
        <v>23328</v>
      </c>
      <c r="L51" s="151">
        <v>146160</v>
      </c>
    </row>
    <row r="52" spans="2:12" ht="21.75" customHeight="1" x14ac:dyDescent="0.4">
      <c r="B52" s="152">
        <v>71</v>
      </c>
      <c r="C52" s="153" t="s">
        <v>254</v>
      </c>
      <c r="D52" s="127" t="s">
        <v>255</v>
      </c>
      <c r="E52" s="149">
        <v>320300</v>
      </c>
      <c r="F52" s="150">
        <v>93300</v>
      </c>
      <c r="G52" s="150">
        <v>19300</v>
      </c>
      <c r="H52" s="151">
        <v>132800</v>
      </c>
      <c r="I52" s="149">
        <v>301200</v>
      </c>
      <c r="J52" s="150">
        <v>88000</v>
      </c>
      <c r="K52" s="150">
        <v>18400</v>
      </c>
      <c r="L52" s="151">
        <v>124800</v>
      </c>
    </row>
    <row r="53" spans="2:12" x14ac:dyDescent="0.4">
      <c r="B53" s="148">
        <v>80</v>
      </c>
      <c r="C53" s="321" t="s">
        <v>256</v>
      </c>
      <c r="D53" s="127" t="s">
        <v>257</v>
      </c>
      <c r="E53" s="149">
        <v>358100</v>
      </c>
      <c r="F53" s="150">
        <v>87900</v>
      </c>
      <c r="G53" s="150">
        <v>17800</v>
      </c>
      <c r="H53" s="151">
        <v>122800</v>
      </c>
      <c r="I53" s="149">
        <v>386800</v>
      </c>
      <c r="J53" s="150">
        <v>94900</v>
      </c>
      <c r="K53" s="150">
        <v>19000</v>
      </c>
      <c r="L53" s="151">
        <v>132400</v>
      </c>
    </row>
    <row r="54" spans="2:12" x14ac:dyDescent="0.4">
      <c r="B54" s="152">
        <v>81</v>
      </c>
      <c r="C54" s="321"/>
      <c r="D54" s="127" t="s">
        <v>258</v>
      </c>
      <c r="E54" s="149">
        <v>314000</v>
      </c>
      <c r="F54" s="150">
        <v>92000</v>
      </c>
      <c r="G54" s="150">
        <v>19400</v>
      </c>
      <c r="H54" s="151">
        <v>131400</v>
      </c>
      <c r="I54" s="149">
        <v>268800</v>
      </c>
      <c r="J54" s="150">
        <v>77000</v>
      </c>
      <c r="K54" s="150">
        <v>15000</v>
      </c>
      <c r="L54" s="151">
        <v>108600</v>
      </c>
    </row>
    <row r="55" spans="2:12" ht="20.25" customHeight="1" x14ac:dyDescent="0.4">
      <c r="B55" s="152">
        <v>83</v>
      </c>
      <c r="C55" s="153" t="s">
        <v>259</v>
      </c>
      <c r="D55" s="127" t="s">
        <v>260</v>
      </c>
      <c r="E55" s="149">
        <v>310300</v>
      </c>
      <c r="F55" s="150">
        <v>91600</v>
      </c>
      <c r="G55" s="150">
        <v>19900</v>
      </c>
      <c r="H55" s="151">
        <v>130200</v>
      </c>
      <c r="I55" s="149">
        <v>310300</v>
      </c>
      <c r="J55" s="150">
        <v>91600</v>
      </c>
      <c r="K55" s="150">
        <v>19900</v>
      </c>
      <c r="L55" s="151">
        <v>130200</v>
      </c>
    </row>
    <row r="56" spans="2:12" ht="22.5" customHeight="1" x14ac:dyDescent="0.4">
      <c r="B56" s="148">
        <v>85</v>
      </c>
      <c r="C56" s="153" t="s">
        <v>261</v>
      </c>
      <c r="D56" s="127" t="s">
        <v>262</v>
      </c>
      <c r="E56" s="149">
        <v>332300</v>
      </c>
      <c r="F56" s="150">
        <v>100900</v>
      </c>
      <c r="G56" s="150">
        <v>21200</v>
      </c>
      <c r="H56" s="151">
        <v>145400</v>
      </c>
      <c r="I56" s="149">
        <v>332300</v>
      </c>
      <c r="J56" s="150">
        <v>100900</v>
      </c>
      <c r="K56" s="150">
        <v>21200</v>
      </c>
      <c r="L56" s="151">
        <v>145400</v>
      </c>
    </row>
    <row r="57" spans="2:12" ht="19.5" customHeight="1" thickBot="1" x14ac:dyDescent="0.45">
      <c r="B57" s="167">
        <v>86</v>
      </c>
      <c r="C57" s="168" t="s">
        <v>263</v>
      </c>
      <c r="D57" s="131" t="s">
        <v>264</v>
      </c>
      <c r="E57" s="169">
        <v>310900</v>
      </c>
      <c r="F57" s="170">
        <v>78500</v>
      </c>
      <c r="G57" s="170">
        <v>15500</v>
      </c>
      <c r="H57" s="171">
        <v>116400</v>
      </c>
      <c r="I57" s="169">
        <v>310900</v>
      </c>
      <c r="J57" s="170">
        <v>78500</v>
      </c>
      <c r="K57" s="170">
        <v>15500</v>
      </c>
      <c r="L57" s="171">
        <v>116400</v>
      </c>
    </row>
  </sheetData>
  <mergeCells count="15">
    <mergeCell ref="C7:C8"/>
    <mergeCell ref="B2:D2"/>
    <mergeCell ref="E2:H2"/>
    <mergeCell ref="I2:L2"/>
    <mergeCell ref="B3:D3"/>
    <mergeCell ref="C4:C6"/>
    <mergeCell ref="C43:C47"/>
    <mergeCell ref="C50:C51"/>
    <mergeCell ref="C53:C54"/>
    <mergeCell ref="C13:C16"/>
    <mergeCell ref="C17:C18"/>
    <mergeCell ref="C19:C21"/>
    <mergeCell ref="C22:C25"/>
    <mergeCell ref="C27:C31"/>
    <mergeCell ref="C33:C42"/>
  </mergeCells>
  <phoneticPr fontId="2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281D7-3E5F-4C36-88B4-AAACF4571705}">
  <sheetPr>
    <pageSetUpPr fitToPage="1"/>
  </sheetPr>
  <dimension ref="B1:J48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F1" sqref="F1"/>
    </sheetView>
    <sheetView workbookViewId="1">
      <pane xSplit="3" ySplit="4" topLeftCell="D29" activePane="bottomRight" state="frozen"/>
      <selection pane="topRight" activeCell="D1" sqref="D1"/>
      <selection pane="bottomLeft" activeCell="A5" sqref="A5"/>
      <selection pane="bottomRight" activeCell="D3" sqref="D3:D4"/>
    </sheetView>
  </sheetViews>
  <sheetFormatPr defaultRowHeight="18.75" x14ac:dyDescent="0.4"/>
  <cols>
    <col min="1" max="1" width="2.625" customWidth="1"/>
    <col min="2" max="2" width="4.5" customWidth="1"/>
    <col min="3" max="3" width="12.625" customWidth="1"/>
    <col min="4" max="4" width="11.125" customWidth="1"/>
    <col min="5" max="5" width="15" customWidth="1"/>
    <col min="6" max="6" width="8.125" customWidth="1"/>
    <col min="7" max="7" width="14.125" customWidth="1"/>
    <col min="8" max="8" width="7.875" customWidth="1"/>
    <col min="9" max="9" width="14.375" customWidth="1"/>
    <col min="10" max="10" width="7.625" customWidth="1"/>
  </cols>
  <sheetData>
    <row r="1" spans="2:10" ht="24" x14ac:dyDescent="0.4">
      <c r="B1" s="1" t="s">
        <v>283</v>
      </c>
      <c r="C1" s="1"/>
      <c r="D1" s="1"/>
      <c r="E1" s="1"/>
      <c r="F1" s="2"/>
    </row>
    <row r="2" spans="2:10" ht="19.5" thickBot="1" x14ac:dyDescent="0.45">
      <c r="D2" t="s">
        <v>284</v>
      </c>
    </row>
    <row r="3" spans="2:10" x14ac:dyDescent="0.4">
      <c r="B3" s="272"/>
      <c r="C3" s="339" t="s">
        <v>1</v>
      </c>
      <c r="D3" s="341" t="s">
        <v>2</v>
      </c>
      <c r="E3" s="279" t="s">
        <v>3</v>
      </c>
      <c r="F3" s="277"/>
      <c r="G3" s="270" t="s">
        <v>4</v>
      </c>
      <c r="H3" s="271"/>
      <c r="I3" s="337" t="s">
        <v>5</v>
      </c>
      <c r="J3" s="338"/>
    </row>
    <row r="4" spans="2:10" ht="19.5" thickBot="1" x14ac:dyDescent="0.45">
      <c r="B4" s="273"/>
      <c r="C4" s="340"/>
      <c r="D4" s="342"/>
      <c r="E4" s="240" t="s">
        <v>6</v>
      </c>
      <c r="F4" s="3" t="s">
        <v>7</v>
      </c>
      <c r="G4" s="40" t="s">
        <v>6</v>
      </c>
      <c r="H4" s="5" t="s">
        <v>7</v>
      </c>
      <c r="I4" s="243" t="s">
        <v>8</v>
      </c>
      <c r="J4" s="244" t="s">
        <v>7</v>
      </c>
    </row>
    <row r="5" spans="2:10" x14ac:dyDescent="0.4">
      <c r="B5" s="41">
        <v>1</v>
      </c>
      <c r="C5" s="235" t="s">
        <v>88</v>
      </c>
      <c r="D5" s="239">
        <v>842143</v>
      </c>
      <c r="E5" s="10">
        <v>-36361488896</v>
      </c>
      <c r="F5" s="7">
        <f t="shared" ref="F5:F48" si="0">E5/D5</f>
        <v>-43177.333179756883</v>
      </c>
      <c r="G5" s="8">
        <v>17210585275</v>
      </c>
      <c r="H5" s="9">
        <f t="shared" ref="H5:H48" si="1">G5/D5</f>
        <v>20436.654196496318</v>
      </c>
      <c r="I5" s="8">
        <v>0</v>
      </c>
      <c r="J5" s="9">
        <f t="shared" ref="J5:J48" si="2">I5/D5</f>
        <v>0</v>
      </c>
    </row>
    <row r="6" spans="2:10" x14ac:dyDescent="0.4">
      <c r="B6" s="42">
        <v>2</v>
      </c>
      <c r="C6" s="236" t="s">
        <v>89</v>
      </c>
      <c r="D6" s="238">
        <v>247240</v>
      </c>
      <c r="E6" s="15">
        <v>-6842051256</v>
      </c>
      <c r="F6" s="12">
        <f t="shared" si="0"/>
        <v>-27673.722925093029</v>
      </c>
      <c r="G6" s="13">
        <v>125573909</v>
      </c>
      <c r="H6" s="14">
        <f t="shared" si="1"/>
        <v>507.90288383756672</v>
      </c>
      <c r="I6" s="13">
        <v>0</v>
      </c>
      <c r="J6" s="14">
        <f t="shared" si="2"/>
        <v>0</v>
      </c>
    </row>
    <row r="7" spans="2:10" x14ac:dyDescent="0.4">
      <c r="B7" s="42">
        <v>3</v>
      </c>
      <c r="C7" s="236" t="s">
        <v>90</v>
      </c>
      <c r="D7" s="238">
        <v>60299</v>
      </c>
      <c r="E7" s="15">
        <v>-810091870</v>
      </c>
      <c r="F7" s="12">
        <f t="shared" si="0"/>
        <v>-13434.582165541717</v>
      </c>
      <c r="G7" s="13">
        <v>230575000</v>
      </c>
      <c r="H7" s="14">
        <f t="shared" si="1"/>
        <v>3823.8610922237517</v>
      </c>
      <c r="I7" s="13">
        <v>0</v>
      </c>
      <c r="J7" s="14">
        <f t="shared" si="2"/>
        <v>0</v>
      </c>
    </row>
    <row r="8" spans="2:10" x14ac:dyDescent="0.4">
      <c r="B8" s="42">
        <v>4</v>
      </c>
      <c r="C8" s="236" t="s">
        <v>91</v>
      </c>
      <c r="D8" s="238">
        <v>110692</v>
      </c>
      <c r="E8" s="15">
        <v>-789359189</v>
      </c>
      <c r="F8" s="12">
        <f t="shared" si="0"/>
        <v>-7131.131328370614</v>
      </c>
      <c r="G8" s="13">
        <v>1302753000</v>
      </c>
      <c r="H8" s="14">
        <f t="shared" si="1"/>
        <v>11769.170310410869</v>
      </c>
      <c r="I8" s="13">
        <v>0</v>
      </c>
      <c r="J8" s="14">
        <f t="shared" si="2"/>
        <v>0</v>
      </c>
    </row>
    <row r="9" spans="2:10" x14ac:dyDescent="0.4">
      <c r="B9" s="42">
        <v>5</v>
      </c>
      <c r="C9" s="236" t="s">
        <v>92</v>
      </c>
      <c r="D9" s="238">
        <v>27501</v>
      </c>
      <c r="E9" s="15">
        <v>-611688417</v>
      </c>
      <c r="F9" s="12">
        <f t="shared" si="0"/>
        <v>-22242.40634886004</v>
      </c>
      <c r="G9" s="13">
        <v>126595258</v>
      </c>
      <c r="H9" s="14">
        <f t="shared" si="1"/>
        <v>4603.2965346714664</v>
      </c>
      <c r="I9" s="13">
        <v>0</v>
      </c>
      <c r="J9" s="14">
        <f t="shared" si="2"/>
        <v>0</v>
      </c>
    </row>
    <row r="10" spans="2:10" x14ac:dyDescent="0.4">
      <c r="B10" s="42">
        <v>6</v>
      </c>
      <c r="C10" s="236" t="s">
        <v>93</v>
      </c>
      <c r="D10" s="238">
        <v>88384</v>
      </c>
      <c r="E10" s="15">
        <v>-3672109312</v>
      </c>
      <c r="F10" s="12">
        <f t="shared" si="0"/>
        <v>-41547.217958001449</v>
      </c>
      <c r="G10" s="13">
        <v>644891713</v>
      </c>
      <c r="H10" s="14">
        <f t="shared" si="1"/>
        <v>7296.4757535300505</v>
      </c>
      <c r="I10" s="13">
        <v>0</v>
      </c>
      <c r="J10" s="14">
        <f t="shared" si="2"/>
        <v>0</v>
      </c>
    </row>
    <row r="11" spans="2:10" x14ac:dyDescent="0.4">
      <c r="B11" s="42">
        <v>7</v>
      </c>
      <c r="C11" s="236" t="s">
        <v>94</v>
      </c>
      <c r="D11" s="238">
        <v>21363</v>
      </c>
      <c r="E11" s="15">
        <v>-1435516536</v>
      </c>
      <c r="F11" s="12">
        <f t="shared" si="0"/>
        <v>-67196.392641482933</v>
      </c>
      <c r="G11" s="13">
        <v>107207000</v>
      </c>
      <c r="H11" s="14">
        <f t="shared" si="1"/>
        <v>5018.3494827505501</v>
      </c>
      <c r="I11" s="13">
        <v>0</v>
      </c>
      <c r="J11" s="14">
        <f t="shared" si="2"/>
        <v>0</v>
      </c>
    </row>
    <row r="12" spans="2:10" x14ac:dyDescent="0.4">
      <c r="B12" s="42">
        <v>8</v>
      </c>
      <c r="C12" s="236" t="s">
        <v>95</v>
      </c>
      <c r="D12" s="238">
        <v>97563</v>
      </c>
      <c r="E12" s="15">
        <v>-1730894909</v>
      </c>
      <c r="F12" s="12">
        <f t="shared" si="0"/>
        <v>-17741.304685177784</v>
      </c>
      <c r="G12" s="13">
        <v>1168455333</v>
      </c>
      <c r="H12" s="14">
        <f t="shared" si="1"/>
        <v>11976.418652562959</v>
      </c>
      <c r="I12" s="13">
        <v>0</v>
      </c>
      <c r="J12" s="14">
        <f t="shared" si="2"/>
        <v>0</v>
      </c>
    </row>
    <row r="13" spans="2:10" x14ac:dyDescent="0.4">
      <c r="B13" s="42">
        <v>9</v>
      </c>
      <c r="C13" s="236" t="s">
        <v>96</v>
      </c>
      <c r="D13" s="238">
        <v>24153</v>
      </c>
      <c r="E13" s="15">
        <v>179540850</v>
      </c>
      <c r="F13" s="12">
        <f t="shared" si="0"/>
        <v>7433.4803130045957</v>
      </c>
      <c r="G13" s="13">
        <v>0</v>
      </c>
      <c r="H13" s="14">
        <f t="shared" si="1"/>
        <v>0</v>
      </c>
      <c r="I13" s="13">
        <v>529018445</v>
      </c>
      <c r="J13" s="14">
        <f t="shared" si="2"/>
        <v>21902.804827557655</v>
      </c>
    </row>
    <row r="14" spans="2:10" x14ac:dyDescent="0.4">
      <c r="B14" s="42">
        <v>10</v>
      </c>
      <c r="C14" s="236" t="s">
        <v>97</v>
      </c>
      <c r="D14" s="238">
        <v>47849</v>
      </c>
      <c r="E14" s="15">
        <v>-3618775984</v>
      </c>
      <c r="F14" s="12">
        <f t="shared" si="0"/>
        <v>-75629.082823047502</v>
      </c>
      <c r="G14" s="13">
        <v>200000000</v>
      </c>
      <c r="H14" s="14">
        <f t="shared" si="1"/>
        <v>4179.8156701289472</v>
      </c>
      <c r="I14" s="13">
        <v>0</v>
      </c>
      <c r="J14" s="14">
        <f t="shared" si="2"/>
        <v>0</v>
      </c>
    </row>
    <row r="15" spans="2:10" x14ac:dyDescent="0.4">
      <c r="B15" s="42">
        <v>11</v>
      </c>
      <c r="C15" s="236" t="s">
        <v>98</v>
      </c>
      <c r="D15" s="238">
        <v>105440</v>
      </c>
      <c r="E15" s="15">
        <v>-1259726344</v>
      </c>
      <c r="F15" s="12">
        <f t="shared" si="0"/>
        <v>-11947.32875569044</v>
      </c>
      <c r="G15" s="13">
        <v>1160930108</v>
      </c>
      <c r="H15" s="14">
        <f t="shared" si="1"/>
        <v>11010.338657056145</v>
      </c>
      <c r="I15" s="13">
        <v>0</v>
      </c>
      <c r="J15" s="14">
        <f t="shared" si="2"/>
        <v>0</v>
      </c>
    </row>
    <row r="16" spans="2:10" x14ac:dyDescent="0.4">
      <c r="B16" s="42">
        <v>12</v>
      </c>
      <c r="C16" s="236" t="s">
        <v>99</v>
      </c>
      <c r="D16" s="238">
        <v>68407</v>
      </c>
      <c r="E16" s="15">
        <v>128378778</v>
      </c>
      <c r="F16" s="12">
        <f t="shared" si="0"/>
        <v>1876.690660312541</v>
      </c>
      <c r="G16" s="13">
        <v>893653000</v>
      </c>
      <c r="H16" s="14">
        <f t="shared" si="1"/>
        <v>13063.765404125308</v>
      </c>
      <c r="I16" s="13">
        <v>0</v>
      </c>
      <c r="J16" s="14">
        <f t="shared" si="2"/>
        <v>0</v>
      </c>
    </row>
    <row r="17" spans="2:10" x14ac:dyDescent="0.4">
      <c r="B17" s="42">
        <v>13</v>
      </c>
      <c r="C17" s="236" t="s">
        <v>100</v>
      </c>
      <c r="D17" s="238">
        <v>84907</v>
      </c>
      <c r="E17" s="15">
        <v>-760902508</v>
      </c>
      <c r="F17" s="12">
        <f t="shared" si="0"/>
        <v>-8961.5992556561887</v>
      </c>
      <c r="G17" s="13">
        <v>742382000</v>
      </c>
      <c r="H17" s="14">
        <f t="shared" si="1"/>
        <v>8743.4722696597455</v>
      </c>
      <c r="I17" s="13">
        <v>0</v>
      </c>
      <c r="J17" s="14">
        <f t="shared" si="2"/>
        <v>0</v>
      </c>
    </row>
    <row r="18" spans="2:10" x14ac:dyDescent="0.4">
      <c r="B18" s="42">
        <v>14</v>
      </c>
      <c r="C18" s="236" t="s">
        <v>101</v>
      </c>
      <c r="D18" s="238">
        <v>28831</v>
      </c>
      <c r="E18" s="15">
        <v>279972129</v>
      </c>
      <c r="F18" s="12">
        <f t="shared" si="0"/>
        <v>9710.8018799209185</v>
      </c>
      <c r="G18" s="13">
        <v>1499668</v>
      </c>
      <c r="H18" s="14">
        <f t="shared" si="1"/>
        <v>52.015816308834239</v>
      </c>
      <c r="I18" s="13">
        <v>0</v>
      </c>
      <c r="J18" s="14">
        <f t="shared" si="2"/>
        <v>0</v>
      </c>
    </row>
    <row r="19" spans="2:10" x14ac:dyDescent="0.4">
      <c r="B19" s="42">
        <v>15</v>
      </c>
      <c r="C19" s="236" t="s">
        <v>102</v>
      </c>
      <c r="D19" s="238">
        <v>33962</v>
      </c>
      <c r="E19" s="15">
        <v>243950514</v>
      </c>
      <c r="F19" s="12">
        <f t="shared" si="0"/>
        <v>7183.0432247806375</v>
      </c>
      <c r="G19" s="13">
        <v>79111000</v>
      </c>
      <c r="H19" s="14">
        <f t="shared" si="1"/>
        <v>2329.3975619810376</v>
      </c>
      <c r="I19" s="13">
        <v>0</v>
      </c>
      <c r="J19" s="14">
        <f t="shared" si="2"/>
        <v>0</v>
      </c>
    </row>
    <row r="20" spans="2:10" x14ac:dyDescent="0.4">
      <c r="B20" s="42">
        <v>16</v>
      </c>
      <c r="C20" s="236" t="s">
        <v>103</v>
      </c>
      <c r="D20" s="238">
        <v>74629</v>
      </c>
      <c r="E20" s="15">
        <v>-2479259223</v>
      </c>
      <c r="F20" s="12">
        <f t="shared" si="0"/>
        <v>-33221.123464068929</v>
      </c>
      <c r="G20" s="13">
        <v>757414272</v>
      </c>
      <c r="H20" s="14">
        <f t="shared" si="1"/>
        <v>10149.060981655924</v>
      </c>
      <c r="I20" s="13">
        <v>0</v>
      </c>
      <c r="J20" s="14">
        <f t="shared" si="2"/>
        <v>0</v>
      </c>
    </row>
    <row r="21" spans="2:10" x14ac:dyDescent="0.4">
      <c r="B21" s="42">
        <v>17</v>
      </c>
      <c r="C21" s="236" t="s">
        <v>104</v>
      </c>
      <c r="D21" s="238">
        <v>31437</v>
      </c>
      <c r="E21" s="15">
        <v>-226424557</v>
      </c>
      <c r="F21" s="12">
        <f t="shared" si="0"/>
        <v>-7202.4861468969684</v>
      </c>
      <c r="G21" s="13">
        <v>25803000</v>
      </c>
      <c r="H21" s="14">
        <f t="shared" si="1"/>
        <v>820.78442599484686</v>
      </c>
      <c r="I21" s="13">
        <v>0</v>
      </c>
      <c r="J21" s="14">
        <f t="shared" si="2"/>
        <v>0</v>
      </c>
    </row>
    <row r="22" spans="2:10" x14ac:dyDescent="0.4">
      <c r="B22" s="42">
        <v>18</v>
      </c>
      <c r="C22" s="236" t="s">
        <v>105</v>
      </c>
      <c r="D22" s="238">
        <v>42620</v>
      </c>
      <c r="E22" s="15">
        <v>-2359712933</v>
      </c>
      <c r="F22" s="12">
        <f t="shared" si="0"/>
        <v>-55366.328789300795</v>
      </c>
      <c r="G22" s="13">
        <v>0</v>
      </c>
      <c r="H22" s="14">
        <f t="shared" si="1"/>
        <v>0</v>
      </c>
      <c r="I22" s="13">
        <v>0</v>
      </c>
      <c r="J22" s="14">
        <f t="shared" si="2"/>
        <v>0</v>
      </c>
    </row>
    <row r="23" spans="2:10" x14ac:dyDescent="0.4">
      <c r="B23" s="42">
        <v>19</v>
      </c>
      <c r="C23" s="236" t="s">
        <v>106</v>
      </c>
      <c r="D23" s="238">
        <v>39361</v>
      </c>
      <c r="E23" s="15">
        <v>-1152593552</v>
      </c>
      <c r="F23" s="12">
        <f t="shared" si="0"/>
        <v>-29282.628795000128</v>
      </c>
      <c r="G23" s="13">
        <v>815000000</v>
      </c>
      <c r="H23" s="14">
        <f t="shared" si="1"/>
        <v>20705.774751657733</v>
      </c>
      <c r="I23" s="13">
        <v>0</v>
      </c>
      <c r="J23" s="14">
        <f t="shared" si="2"/>
        <v>0</v>
      </c>
    </row>
    <row r="24" spans="2:10" x14ac:dyDescent="0.4">
      <c r="B24" s="42">
        <v>20</v>
      </c>
      <c r="C24" s="236" t="s">
        <v>107</v>
      </c>
      <c r="D24" s="238">
        <v>47727</v>
      </c>
      <c r="E24" s="15">
        <v>-379194447</v>
      </c>
      <c r="F24" s="12">
        <f t="shared" si="0"/>
        <v>-7945.0719089823369</v>
      </c>
      <c r="G24" s="13">
        <v>332851000</v>
      </c>
      <c r="H24" s="14">
        <f t="shared" si="1"/>
        <v>6974.0608041569758</v>
      </c>
      <c r="I24" s="13">
        <v>0</v>
      </c>
      <c r="J24" s="14">
        <f t="shared" si="2"/>
        <v>0</v>
      </c>
    </row>
    <row r="25" spans="2:10" x14ac:dyDescent="0.4">
      <c r="B25" s="42">
        <v>21</v>
      </c>
      <c r="C25" s="236" t="s">
        <v>108</v>
      </c>
      <c r="D25" s="238">
        <v>35263</v>
      </c>
      <c r="E25" s="15">
        <v>-2689841152</v>
      </c>
      <c r="F25" s="12">
        <f t="shared" si="0"/>
        <v>-76279.418994413412</v>
      </c>
      <c r="G25" s="13">
        <v>519091110</v>
      </c>
      <c r="H25" s="14">
        <f t="shared" si="1"/>
        <v>14720.560077134674</v>
      </c>
      <c r="I25" s="13">
        <v>0</v>
      </c>
      <c r="J25" s="14">
        <f t="shared" si="2"/>
        <v>0</v>
      </c>
    </row>
    <row r="26" spans="2:10" x14ac:dyDescent="0.4">
      <c r="B26" s="42">
        <v>22</v>
      </c>
      <c r="C26" s="236" t="s">
        <v>109</v>
      </c>
      <c r="D26" s="238">
        <v>22238</v>
      </c>
      <c r="E26" s="15">
        <v>-1182893795</v>
      </c>
      <c r="F26" s="12">
        <f t="shared" si="0"/>
        <v>-53192.454132565879</v>
      </c>
      <c r="G26" s="13">
        <v>229739503</v>
      </c>
      <c r="H26" s="14">
        <f t="shared" si="1"/>
        <v>10330.942665707347</v>
      </c>
      <c r="I26" s="13">
        <v>0</v>
      </c>
      <c r="J26" s="14">
        <f t="shared" si="2"/>
        <v>0</v>
      </c>
    </row>
    <row r="27" spans="2:10" x14ac:dyDescent="0.4">
      <c r="B27" s="42">
        <v>23</v>
      </c>
      <c r="C27" s="236" t="s">
        <v>110</v>
      </c>
      <c r="D27" s="238">
        <v>36777</v>
      </c>
      <c r="E27" s="15">
        <v>717438488</v>
      </c>
      <c r="F27" s="12">
        <f t="shared" si="0"/>
        <v>19507.803464121596</v>
      </c>
      <c r="G27" s="13">
        <v>606398059</v>
      </c>
      <c r="H27" s="14">
        <f t="shared" si="1"/>
        <v>16488.513445903689</v>
      </c>
      <c r="I27" s="13">
        <v>500000519</v>
      </c>
      <c r="J27" s="14">
        <f t="shared" si="2"/>
        <v>13595.467792370231</v>
      </c>
    </row>
    <row r="28" spans="2:10" x14ac:dyDescent="0.4">
      <c r="B28" s="42">
        <v>24</v>
      </c>
      <c r="C28" s="236" t="s">
        <v>111</v>
      </c>
      <c r="D28" s="238">
        <v>46268</v>
      </c>
      <c r="E28" s="15">
        <v>-5764947881</v>
      </c>
      <c r="F28" s="12">
        <f t="shared" si="0"/>
        <v>-124599.02915622028</v>
      </c>
      <c r="G28" s="13">
        <v>785000000</v>
      </c>
      <c r="H28" s="14">
        <f t="shared" si="1"/>
        <v>16966.369845249417</v>
      </c>
      <c r="I28" s="13">
        <v>0</v>
      </c>
      <c r="J28" s="14">
        <f t="shared" si="2"/>
        <v>0</v>
      </c>
    </row>
    <row r="29" spans="2:10" x14ac:dyDescent="0.4">
      <c r="B29" s="42">
        <v>25</v>
      </c>
      <c r="C29" s="236" t="s">
        <v>112</v>
      </c>
      <c r="D29" s="238">
        <v>26643</v>
      </c>
      <c r="E29" s="15">
        <v>-784556786</v>
      </c>
      <c r="F29" s="12">
        <f t="shared" si="0"/>
        <v>-29447.013699658448</v>
      </c>
      <c r="G29" s="13">
        <v>285803000</v>
      </c>
      <c r="H29" s="14">
        <f t="shared" si="1"/>
        <v>10727.132830386969</v>
      </c>
      <c r="I29" s="13">
        <v>0</v>
      </c>
      <c r="J29" s="14">
        <f t="shared" si="2"/>
        <v>0</v>
      </c>
    </row>
    <row r="30" spans="2:10" x14ac:dyDescent="0.4">
      <c r="B30" s="42">
        <v>26</v>
      </c>
      <c r="C30" s="236" t="s">
        <v>113</v>
      </c>
      <c r="D30" s="238">
        <v>17213</v>
      </c>
      <c r="E30" s="15">
        <v>-1016839128</v>
      </c>
      <c r="F30" s="12">
        <f t="shared" si="0"/>
        <v>-59073.9050717481</v>
      </c>
      <c r="G30" s="13">
        <v>55766000</v>
      </c>
      <c r="H30" s="14">
        <f t="shared" si="1"/>
        <v>3239.7606460233546</v>
      </c>
      <c r="I30" s="13">
        <v>0</v>
      </c>
      <c r="J30" s="14">
        <f t="shared" si="2"/>
        <v>0</v>
      </c>
    </row>
    <row r="31" spans="2:10" x14ac:dyDescent="0.4">
      <c r="B31" s="42">
        <v>27</v>
      </c>
      <c r="C31" s="236" t="s">
        <v>114</v>
      </c>
      <c r="D31" s="238">
        <v>19631</v>
      </c>
      <c r="E31" s="15">
        <v>-872829554</v>
      </c>
      <c r="F31" s="12">
        <f t="shared" si="0"/>
        <v>-44461.797870714683</v>
      </c>
      <c r="G31" s="13">
        <v>3847381</v>
      </c>
      <c r="H31" s="14">
        <f t="shared" si="1"/>
        <v>195.98497274718557</v>
      </c>
      <c r="I31" s="13">
        <v>7857660</v>
      </c>
      <c r="J31" s="14">
        <f t="shared" si="2"/>
        <v>400.26794355865724</v>
      </c>
    </row>
    <row r="32" spans="2:10" x14ac:dyDescent="0.4">
      <c r="B32" s="42">
        <v>28</v>
      </c>
      <c r="C32" s="236" t="s">
        <v>115</v>
      </c>
      <c r="D32" s="238">
        <v>155900</v>
      </c>
      <c r="E32" s="15">
        <v>-3768291055</v>
      </c>
      <c r="F32" s="12">
        <f t="shared" si="0"/>
        <v>-24171.206254008979</v>
      </c>
      <c r="G32" s="13">
        <v>1203510313</v>
      </c>
      <c r="H32" s="14">
        <f t="shared" si="1"/>
        <v>7719.7582617062217</v>
      </c>
      <c r="I32" s="13">
        <v>0</v>
      </c>
      <c r="J32" s="14">
        <f t="shared" si="2"/>
        <v>0</v>
      </c>
    </row>
    <row r="33" spans="2:10" x14ac:dyDescent="0.4">
      <c r="B33" s="42">
        <v>29</v>
      </c>
      <c r="C33" s="236" t="s">
        <v>116</v>
      </c>
      <c r="D33" s="238">
        <v>21962</v>
      </c>
      <c r="E33" s="15">
        <v>-384619905</v>
      </c>
      <c r="F33" s="12">
        <f t="shared" si="0"/>
        <v>-17512.972634550588</v>
      </c>
      <c r="G33" s="13">
        <v>27284258</v>
      </c>
      <c r="H33" s="14">
        <f t="shared" si="1"/>
        <v>1242.3394044258264</v>
      </c>
      <c r="I33" s="13">
        <v>0</v>
      </c>
      <c r="J33" s="14">
        <f t="shared" si="2"/>
        <v>0</v>
      </c>
    </row>
    <row r="34" spans="2:10" x14ac:dyDescent="0.4">
      <c r="B34" s="42">
        <v>30</v>
      </c>
      <c r="C34" s="236" t="s">
        <v>117</v>
      </c>
      <c r="D34" s="238">
        <v>16409</v>
      </c>
      <c r="E34" s="15">
        <v>142404943</v>
      </c>
      <c r="F34" s="12">
        <f t="shared" si="0"/>
        <v>8678.4656590895247</v>
      </c>
      <c r="G34" s="13">
        <v>0</v>
      </c>
      <c r="H34" s="14">
        <f t="shared" si="1"/>
        <v>0</v>
      </c>
      <c r="I34" s="13">
        <v>80398975</v>
      </c>
      <c r="J34" s="14">
        <f t="shared" si="2"/>
        <v>4899.6876713998417</v>
      </c>
    </row>
    <row r="35" spans="2:10" x14ac:dyDescent="0.4">
      <c r="B35" s="42">
        <v>31</v>
      </c>
      <c r="C35" s="236" t="s">
        <v>118</v>
      </c>
      <c r="D35" s="238">
        <v>19268</v>
      </c>
      <c r="E35" s="15">
        <v>-28286742</v>
      </c>
      <c r="F35" s="12">
        <f t="shared" si="0"/>
        <v>-1468.0684035706872</v>
      </c>
      <c r="G35" s="13">
        <v>38000000</v>
      </c>
      <c r="H35" s="14">
        <f t="shared" si="1"/>
        <v>1972.1818559269254</v>
      </c>
      <c r="I35" s="13">
        <v>10130198</v>
      </c>
      <c r="J35" s="14">
        <f t="shared" si="2"/>
        <v>525.75243927755866</v>
      </c>
    </row>
    <row r="36" spans="2:10" x14ac:dyDescent="0.4">
      <c r="B36" s="42">
        <v>32</v>
      </c>
      <c r="C36" s="236" t="s">
        <v>119</v>
      </c>
      <c r="D36" s="238">
        <v>6951</v>
      </c>
      <c r="E36" s="15">
        <v>159906774</v>
      </c>
      <c r="F36" s="12">
        <f t="shared" si="0"/>
        <v>23004.85886922745</v>
      </c>
      <c r="G36" s="13">
        <v>0</v>
      </c>
      <c r="H36" s="14">
        <f t="shared" si="1"/>
        <v>0</v>
      </c>
      <c r="I36" s="13">
        <v>182856880</v>
      </c>
      <c r="J36" s="14">
        <f t="shared" si="2"/>
        <v>26306.557329880594</v>
      </c>
    </row>
    <row r="37" spans="2:10" x14ac:dyDescent="0.4">
      <c r="B37" s="42">
        <v>33</v>
      </c>
      <c r="C37" s="236" t="s">
        <v>120</v>
      </c>
      <c r="D37" s="238">
        <v>6314</v>
      </c>
      <c r="E37" s="15">
        <v>86206796</v>
      </c>
      <c r="F37" s="12">
        <f t="shared" si="0"/>
        <v>13653.277795375356</v>
      </c>
      <c r="G37" s="13">
        <v>14158155</v>
      </c>
      <c r="H37" s="14">
        <f t="shared" si="1"/>
        <v>2242.3432055749131</v>
      </c>
      <c r="I37" s="13">
        <v>10000000</v>
      </c>
      <c r="J37" s="14">
        <f t="shared" si="2"/>
        <v>1583.7820715869495</v>
      </c>
    </row>
    <row r="38" spans="2:10" x14ac:dyDescent="0.4">
      <c r="B38" s="42">
        <v>34</v>
      </c>
      <c r="C38" s="236" t="s">
        <v>121</v>
      </c>
      <c r="D38" s="238">
        <v>3766</v>
      </c>
      <c r="E38" s="15">
        <v>72495768</v>
      </c>
      <c r="F38" s="12">
        <f t="shared" si="0"/>
        <v>19250.071163037705</v>
      </c>
      <c r="G38" s="13">
        <v>21442428</v>
      </c>
      <c r="H38" s="14">
        <f t="shared" si="1"/>
        <v>5693.6877323420076</v>
      </c>
      <c r="I38" s="13">
        <v>87787281</v>
      </c>
      <c r="J38" s="14">
        <f t="shared" si="2"/>
        <v>23310.483536909189</v>
      </c>
    </row>
    <row r="39" spans="2:10" x14ac:dyDescent="0.4">
      <c r="B39" s="42">
        <v>35</v>
      </c>
      <c r="C39" s="236" t="s">
        <v>122</v>
      </c>
      <c r="D39" s="238">
        <v>5456</v>
      </c>
      <c r="E39" s="15">
        <v>-166021783</v>
      </c>
      <c r="F39" s="12">
        <f t="shared" si="0"/>
        <v>-30429.212426686216</v>
      </c>
      <c r="G39" s="13">
        <v>12000000</v>
      </c>
      <c r="H39" s="14">
        <f t="shared" si="1"/>
        <v>2199.4134897360705</v>
      </c>
      <c r="I39" s="13">
        <v>0</v>
      </c>
      <c r="J39" s="14">
        <f t="shared" si="2"/>
        <v>0</v>
      </c>
    </row>
    <row r="40" spans="2:10" x14ac:dyDescent="0.4">
      <c r="B40" s="42">
        <v>36</v>
      </c>
      <c r="C40" s="236" t="s">
        <v>123</v>
      </c>
      <c r="D40" s="238">
        <v>11582</v>
      </c>
      <c r="E40" s="15">
        <v>-94961265</v>
      </c>
      <c r="F40" s="12">
        <f t="shared" si="0"/>
        <v>-8199.0385943705751</v>
      </c>
      <c r="G40" s="13">
        <v>18639946</v>
      </c>
      <c r="H40" s="14">
        <f t="shared" si="1"/>
        <v>1609.3892246589535</v>
      </c>
      <c r="I40" s="13">
        <v>0</v>
      </c>
      <c r="J40" s="14">
        <f t="shared" si="2"/>
        <v>0</v>
      </c>
    </row>
    <row r="41" spans="2:10" x14ac:dyDescent="0.4">
      <c r="B41" s="42">
        <v>37</v>
      </c>
      <c r="C41" s="236" t="s">
        <v>124</v>
      </c>
      <c r="D41" s="238">
        <v>2154</v>
      </c>
      <c r="E41" s="15">
        <v>-580875</v>
      </c>
      <c r="F41" s="12">
        <f t="shared" si="0"/>
        <v>-269.67270194986071</v>
      </c>
      <c r="G41" s="13">
        <v>4372822</v>
      </c>
      <c r="H41" s="14">
        <f t="shared" si="1"/>
        <v>2030.0937790157845</v>
      </c>
      <c r="I41" s="13">
        <v>0</v>
      </c>
      <c r="J41" s="14">
        <f t="shared" si="2"/>
        <v>0</v>
      </c>
    </row>
    <row r="42" spans="2:10" x14ac:dyDescent="0.4">
      <c r="B42" s="42">
        <v>38</v>
      </c>
      <c r="C42" s="236" t="s">
        <v>125</v>
      </c>
      <c r="D42" s="238">
        <v>16810</v>
      </c>
      <c r="E42" s="15">
        <v>-1435598889</v>
      </c>
      <c r="F42" s="12">
        <f t="shared" si="0"/>
        <v>-85401.480606781683</v>
      </c>
      <c r="G42" s="13">
        <v>20247956</v>
      </c>
      <c r="H42" s="14">
        <f t="shared" si="1"/>
        <v>1204.5185008923261</v>
      </c>
      <c r="I42" s="13">
        <v>6938462</v>
      </c>
      <c r="J42" s="14">
        <f t="shared" si="2"/>
        <v>412.75800118976798</v>
      </c>
    </row>
    <row r="43" spans="2:10" x14ac:dyDescent="0.4">
      <c r="B43" s="42">
        <v>39</v>
      </c>
      <c r="C43" s="236" t="s">
        <v>126</v>
      </c>
      <c r="D43" s="238">
        <v>5905</v>
      </c>
      <c r="E43" s="15">
        <v>811933</v>
      </c>
      <c r="F43" s="12">
        <f t="shared" si="0"/>
        <v>137.49923793395428</v>
      </c>
      <c r="G43" s="13">
        <v>0</v>
      </c>
      <c r="H43" s="14">
        <f t="shared" si="1"/>
        <v>0</v>
      </c>
      <c r="I43" s="13">
        <v>137811990</v>
      </c>
      <c r="J43" s="14">
        <f t="shared" si="2"/>
        <v>23338.186282811177</v>
      </c>
    </row>
    <row r="44" spans="2:10" x14ac:dyDescent="0.4">
      <c r="B44" s="42">
        <v>40</v>
      </c>
      <c r="C44" s="236" t="s">
        <v>9</v>
      </c>
      <c r="D44" s="238">
        <v>3969</v>
      </c>
      <c r="E44" s="15">
        <v>24601617</v>
      </c>
      <c r="F44" s="12">
        <f t="shared" si="0"/>
        <v>6198.442176870748</v>
      </c>
      <c r="G44" s="13">
        <v>1000000</v>
      </c>
      <c r="H44" s="14">
        <f t="shared" si="1"/>
        <v>251.95263290501387</v>
      </c>
      <c r="I44" s="13">
        <v>77641596</v>
      </c>
      <c r="J44" s="14">
        <f t="shared" si="2"/>
        <v>19562.004535147393</v>
      </c>
    </row>
    <row r="45" spans="2:10" x14ac:dyDescent="0.4">
      <c r="B45" s="42">
        <v>41</v>
      </c>
      <c r="C45" s="236" t="s">
        <v>127</v>
      </c>
      <c r="D45" s="238">
        <v>4741</v>
      </c>
      <c r="E45" s="15">
        <v>93085996</v>
      </c>
      <c r="F45" s="12">
        <f t="shared" si="0"/>
        <v>19634.253533009913</v>
      </c>
      <c r="G45" s="13">
        <v>5000000</v>
      </c>
      <c r="H45" s="14">
        <f t="shared" si="1"/>
        <v>1054.6298249314491</v>
      </c>
      <c r="I45" s="13">
        <v>76552104</v>
      </c>
      <c r="J45" s="14">
        <f t="shared" si="2"/>
        <v>16146.826407930816</v>
      </c>
    </row>
    <row r="46" spans="2:10" x14ac:dyDescent="0.4">
      <c r="B46" s="42">
        <v>42</v>
      </c>
      <c r="C46" s="236" t="s">
        <v>128</v>
      </c>
      <c r="D46" s="238">
        <v>1988</v>
      </c>
      <c r="E46" s="15">
        <v>11709298</v>
      </c>
      <c r="F46" s="12">
        <f t="shared" si="0"/>
        <v>5889.9889336016095</v>
      </c>
      <c r="G46" s="13">
        <v>0</v>
      </c>
      <c r="H46" s="14">
        <f t="shared" si="1"/>
        <v>0</v>
      </c>
      <c r="I46" s="13">
        <v>123591638</v>
      </c>
      <c r="J46" s="14">
        <f t="shared" si="2"/>
        <v>62168.831991951709</v>
      </c>
    </row>
    <row r="47" spans="2:10" ht="19.5" thickBot="1" x14ac:dyDescent="0.45">
      <c r="B47" s="241">
        <v>43</v>
      </c>
      <c r="C47" s="237" t="s">
        <v>129</v>
      </c>
      <c r="D47" s="242">
        <v>15782</v>
      </c>
      <c r="E47" s="19">
        <v>19802813</v>
      </c>
      <c r="F47" s="185">
        <f t="shared" si="0"/>
        <v>1254.7720821188695</v>
      </c>
      <c r="G47" s="17">
        <v>0</v>
      </c>
      <c r="H47" s="18">
        <f t="shared" si="1"/>
        <v>0</v>
      </c>
      <c r="I47" s="17">
        <v>0</v>
      </c>
      <c r="J47" s="18">
        <f t="shared" si="2"/>
        <v>0</v>
      </c>
    </row>
    <row r="48" spans="2:10" ht="19.5" thickBot="1" x14ac:dyDescent="0.45">
      <c r="B48" s="245"/>
      <c r="C48" s="252" t="s">
        <v>130</v>
      </c>
      <c r="D48" s="253">
        <f>SUM(D5:D47)</f>
        <v>2627498</v>
      </c>
      <c r="E48" s="250">
        <f t="shared" ref="E48" si="3">SUM(E5:E47)</f>
        <v>-80519752046</v>
      </c>
      <c r="F48" s="247">
        <f t="shared" si="0"/>
        <v>-30645.028862438714</v>
      </c>
      <c r="G48" s="248">
        <f t="shared" ref="G48" si="4">SUM(G5:G47)</f>
        <v>29776581467</v>
      </c>
      <c r="H48" s="249">
        <f t="shared" si="1"/>
        <v>11332.675216879328</v>
      </c>
      <c r="I48" s="248">
        <f t="shared" ref="I48" si="5">SUM(I5:I47)</f>
        <v>1830585748</v>
      </c>
      <c r="J48" s="249">
        <f t="shared" si="2"/>
        <v>696.70300338953632</v>
      </c>
    </row>
  </sheetData>
  <mergeCells count="6">
    <mergeCell ref="I3:J3"/>
    <mergeCell ref="B3:B4"/>
    <mergeCell ref="C3:C4"/>
    <mergeCell ref="D3:D4"/>
    <mergeCell ref="E3:F3"/>
    <mergeCell ref="G3:H3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①全国ベース決算推移 </vt:lpstr>
      <vt:lpstr>②大阪府内市町村2020年度決算</vt:lpstr>
      <vt:lpstr>③大阪府内市町村2021年度決算</vt:lpstr>
      <vt:lpstr>④統一保険料率一人当保険料</vt:lpstr>
      <vt:lpstr>⑤大阪府統一保険料と市町村モデルケースごと国保料推移</vt:lpstr>
      <vt:lpstr>⑥全国大都市国保料比較</vt:lpstr>
      <vt:lpstr>⑦大阪府内市町村2008年度決算 </vt:lpstr>
      <vt:lpstr>⑤大阪府統一保険料と市町村モデルケースごと国保料推移!Print_Titles</vt:lpstr>
      <vt:lpstr>⑥全国大都市国保料比較!Print_Titles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順子</dc:creator>
  <cp:lastModifiedBy>遊 福井</cp:lastModifiedBy>
  <cp:lastPrinted>2023-07-07T01:57:33Z</cp:lastPrinted>
  <dcterms:created xsi:type="dcterms:W3CDTF">2023-05-19T21:30:17Z</dcterms:created>
  <dcterms:modified xsi:type="dcterms:W3CDTF">2023-11-30T22:11:30Z</dcterms:modified>
</cp:coreProperties>
</file>