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2945" activeTab="0"/>
  </bookViews>
  <sheets>
    <sheet name="妊婦検診" sheetId="1" r:id="rId1"/>
    <sheet name="就学援助" sheetId="2" r:id="rId2"/>
    <sheet name="Sheet2" sheetId="3" r:id="rId3"/>
    <sheet name="Sheet3" sheetId="4" r:id="rId4"/>
  </sheets>
  <definedNames>
    <definedName name="_xlnm.Print_Titles" localSheetId="1">'就学援助'!$A:$C,'就学援助'!$1:$4</definedName>
  </definedNames>
  <calcPr fullCalcOnLoad="1"/>
</workbook>
</file>

<file path=xl/sharedStrings.xml><?xml version="1.0" encoding="utf-8"?>
<sst xmlns="http://schemas.openxmlformats.org/spreadsheetml/2006/main" count="278" uniqueCount="138">
  <si>
    <t>大阪市</t>
  </si>
  <si>
    <t>豊中市</t>
  </si>
  <si>
    <t>池田市</t>
  </si>
  <si>
    <t>豊能町</t>
  </si>
  <si>
    <t>能勢町</t>
  </si>
  <si>
    <t>箕面市</t>
  </si>
  <si>
    <t>高槻市</t>
  </si>
  <si>
    <t>島本町</t>
  </si>
  <si>
    <t>茨木市</t>
  </si>
  <si>
    <t>吹田市</t>
  </si>
  <si>
    <t>摂津市</t>
  </si>
  <si>
    <t>守口市</t>
  </si>
  <si>
    <t>門真市</t>
  </si>
  <si>
    <t>大東市</t>
  </si>
  <si>
    <t>四条畷市</t>
  </si>
  <si>
    <t>寝屋川市</t>
  </si>
  <si>
    <t>枚方市</t>
  </si>
  <si>
    <t>交野市</t>
  </si>
  <si>
    <t>東大阪市</t>
  </si>
  <si>
    <t>八尾市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</si>
  <si>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</si>
  <si>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</si>
  <si>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</si>
  <si>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</si>
  <si>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</si>
  <si>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</si>
  <si>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</si>
  <si>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</si>
  <si>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</si>
  <si>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</si>
  <si>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</si>
  <si>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</si>
  <si>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</si>
  <si>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</si>
  <si>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</si>
  <si>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</si>
  <si>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</si>
  <si>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</si>
  <si>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</si>
  <si>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</si>
  <si>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</si>
  <si>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</si>
  <si>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</si>
  <si>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</si>
  <si>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2009年度</t>
  </si>
  <si>
    <t>回数</t>
  </si>
  <si>
    <t>補助総額</t>
  </si>
  <si>
    <t>検査項目指定</t>
  </si>
  <si>
    <t>2010年度</t>
  </si>
  <si>
    <t>補助金額(1人当)</t>
  </si>
  <si>
    <t>有</t>
  </si>
  <si>
    <t>無</t>
  </si>
  <si>
    <t>無</t>
  </si>
  <si>
    <t>利用者数(実数)</t>
  </si>
  <si>
    <t>回答</t>
  </si>
  <si>
    <t>201005子育て支援・こども関係アンケート①妊婦検診　</t>
  </si>
  <si>
    <t>提出先</t>
  </si>
  <si>
    <t>学校</t>
  </si>
  <si>
    <t>２００９年度実績</t>
  </si>
  <si>
    <t>２０１０年度予算</t>
  </si>
  <si>
    <t>利用者数</t>
  </si>
  <si>
    <t>決算額</t>
  </si>
  <si>
    <t>利用者数</t>
  </si>
  <si>
    <t>前年度総所得が生活保護基準以下</t>
  </si>
  <si>
    <t>予算額</t>
  </si>
  <si>
    <t>一人当</t>
  </si>
  <si>
    <t>生活保護基準額に1.2倍の係数をかけた額</t>
  </si>
  <si>
    <t>生活保護受給者または停止廃止、住民税非課税・減免、個人事業税減免、固定資産税減免、国民年金保険料減免、児童扶養手当受給、日雇保険受給、生計維持者が傷病、死亡、疾病、失業、離婚などで著しく収入が減った時。家族の病気・怪我などで多額の治療費が必要な時、借金の保証、災害等で多額の返済・経費が必要な時。</t>
  </si>
  <si>
    <t>独自基準なし、国基準により実施</t>
  </si>
  <si>
    <t>未回答</t>
  </si>
  <si>
    <t>概ね生活保護基準の1.1倍</t>
  </si>
  <si>
    <t>家族員数に応じた所得制限あり、家族員数4人の所得限度額3,738,000円、家族員が1人増加するごとに257,000加算。</t>
  </si>
  <si>
    <t>支給内容</t>
  </si>
  <si>
    <t>学用品費</t>
  </si>
  <si>
    <t>郊外活動費</t>
  </si>
  <si>
    <t>修学旅行費</t>
  </si>
  <si>
    <t>給食費</t>
  </si>
  <si>
    <t>医療費</t>
  </si>
  <si>
    <t>学校病医療券発行</t>
  </si>
  <si>
    <t>通学費</t>
  </si>
  <si>
    <t>新入学学用品</t>
  </si>
  <si>
    <t>一人親、失業、障害者世帯で家族2人所得2,434,400(1人増えるごと30万円加算)で一人親30万円・保護者55歳以上30万円、障害者世帯1人につき40万円加算。</t>
  </si>
  <si>
    <t>教育委員会等役所</t>
  </si>
  <si>
    <t>＊</t>
  </si>
  <si>
    <t>＊学校から指示のある病名(トラコーマ、結膜炎、むし歯、中耳炎、慢性副鼻腔炎、アデノイド、寄生虫病、白癬、疥癬、膿痂疹)の医療費は実費支給</t>
  </si>
  <si>
    <t>生活保護停止廃止、住民税非課税・減免、国民健康保険料の減免、固定資産税減免、国民年金保険料免除、児童扶養手当受給、障害年金・遺族年金受給者、個人事業税の減免、失業等。認定基準内(                                      )</t>
  </si>
  <si>
    <t>泊まりなし</t>
  </si>
  <si>
    <t>入学準備金</t>
  </si>
  <si>
    <t>生活保護停止または1年以内に廃止を受けた世帯、市民税非課税世帯、所得金額が基準内(                )、その他事故、災害、失業など家庭の経済状況の急変によりお困りの世帯</t>
  </si>
  <si>
    <t>①認定基準以下の世帯(2人世帯2,449,000円、1人増加ごと38万円プラス)、②特別の事情のある世帯(保護者の死亡、失業、行方不明、離婚によって前年度中の収入より現在の収入が著しく減収となる場合、保護者の生活保護が停止・廃止された場合、保護者が罹災した場合)</t>
  </si>
  <si>
    <t>経済的理由により就学が困難な児童・生徒の保護者に対し、学校でかかる必要な費用を援助する。</t>
  </si>
  <si>
    <t>未確定</t>
  </si>
  <si>
    <t>2010年度適用条件</t>
  </si>
  <si>
    <t>生活保護受給または停止・廃止、前年度または今年度住民税非課税または均等割のみ世帯、その他特別の事情(災害、死亡、長期入院等)で援助を必要とされる方</t>
  </si>
  <si>
    <t>基準所得2人世帯借家3,143,000円持家2,546,000円、3人世帯借家3,173,000円持家2,576,000円、4人世帯以降1人増えるごと33万円プラス。</t>
  </si>
  <si>
    <t>林間・臨海学校費</t>
  </si>
  <si>
    <t>＊</t>
  </si>
  <si>
    <t>前年度長の世帯全員の所得金額の合計が以下であること①学校貴夕食費以外の支給項目:生活保護法による需要額の1.2倍②学校給食費:生活保護受給額の1.0倍</t>
  </si>
  <si>
    <t>申請年度および前年度に生活保護停止廃止、住民税均等割非課税、住民税減免、個人事業税減免、国民年金保険料免除、国民健康保険料減免または徴収猶予、児童扶養手当受給。または申請年度に生計維持者が死亡、疾病、は廃業・失業、離婚、被災等で固定資産税減免、学校長が特に援助が必要と認めた時。</t>
  </si>
  <si>
    <t>実費</t>
  </si>
  <si>
    <t>生活保護の適用を受けておらず基準所得以下(2人世帯借家2,486,000円、持家1,838,000円、3人世帯借家3,046,000円、持家2,398,000円、4人世帯借家3,504,000円、持家2,856,000円、5人世帯借家3,963,000円、持家3,315,000円、それ以上は1人増すごとに560,000加算。障害者・一人親加算あり)</t>
  </si>
  <si>
    <t>上限有</t>
  </si>
  <si>
    <t>宿泊費対象外</t>
  </si>
  <si>
    <t xml:space="preserve">①生活保護受給世帯②本年度または前年度に生活保護廃止・停止世帯③児童扶養手当受給④世帯全員の所得が基準以下(                                                           )                    </t>
  </si>
  <si>
    <t xml:space="preserve">①生活保護受給世帯②要保護に準ずる程度に困窮しているもの(①前年度または本年度生活保護の停止・廃止世帯、前年度民税課税所得61万円以下。)                    </t>
  </si>
  <si>
    <t>宿泊不可</t>
  </si>
  <si>
    <t>生活保護用保護者、住民税非課税・減免世帯、世帯全員の所得が前年12月現在で算出した基準生活費の額および教育扶助の額を年額に換算し1.25を乗じて得た額以下であること。</t>
  </si>
  <si>
    <t>経済的な理由によりこどもたちの学習が妨げられることのないように学校での諸費用(学用品費、修学旅行費、給食費など)の一部を援助する。</t>
  </si>
  <si>
    <t>生活保護基準額に1.1倍以下の前年所得であった世帯</t>
  </si>
  <si>
    <t>世帯の所得状況を調査し、所得内容が生活保護基準の1.1倍程度に困窮している世帯を認定。</t>
  </si>
  <si>
    <t>生活保護基準の1.0倍を認定基準とし、前年所得と比較して認否を行う。</t>
  </si>
  <si>
    <t>①生活保護受給者②前年の所得合計が生活保護法の生活扶助基準＋教育扶助基準額の1.5倍以下であること。</t>
  </si>
  <si>
    <t>*</t>
  </si>
  <si>
    <t>①生活保護受給者②生活保護停止・廃止の方③世帯合計所得が2人世帯1,950,400円、3人世帯2,405,800円、4人2,735,800円、5人3,065,800円以下、以降1人増えるごと33万円プラス</t>
  </si>
  <si>
    <t>世帯人数や構成員に応じた認定基準所得額以下であること。たとえば4人世帯で小学生1人と中学生1人がいる場合の認定基準額3,056,000円以下。</t>
  </si>
  <si>
    <t>利用者数(のべ)</t>
  </si>
  <si>
    <t>前年度中の世帯全員の所得金額が3人以下244万円、4人296万円、5人333万円、6人以上は1人増すごとに38万円を加算した金額以下であること。母子家庭は35万円、父子家庭は27万円、障がいのある扶養親族がいる家庭は75万円高校生以上の学生がいる家庭25万円、70歳以上の方がいる家庭20万をそれぞれ加算。</t>
  </si>
  <si>
    <t>前年度中の世帯全員の所得金額が2人204万円、3人237万円、4人270万円・・・1人増すごとに33万円を加算した金額以下。</t>
  </si>
  <si>
    <t>交通費見学費のみ</t>
  </si>
  <si>
    <t>○生活保護法に基づく保護の停止または廃止を受けた世帯○市民税が非課税または減免されている世帯○個人事業税が減免されている世帯○固定資産税が減免されている世帯○国民年金保険料が全額免除されている世帯○国民健康保険料が減免されている世帯○児童扶養手当を受給している世帯○世帯全員の合計所得額が生活保護基準の1.1倍以下であり、就学援助を必要とする世帯。</t>
  </si>
  <si>
    <t>その他</t>
  </si>
  <si>
    <t>体育実技用品費(中学柔道・剣道)上限有</t>
  </si>
  <si>
    <t>○市民税非課税世帯○市民税減免世帯○児童扶養手当の受給○生活保護の停止・廃止○国民年金掛け金の減免○国民健康保険料の減免または徴収猶予○固定資産税の減免○個人事業税の減免○家賃月額63250円(7人以上の場合は75900円)以下の借家に入居していて前年度所得が2人2711千円、3人2981千円、4人3251千円、5人3762千円、6人4179千円、1人超えるごと417千円加算。</t>
  </si>
  <si>
    <t>小1：12610円小2-6：14780円中1:23880、中2-3:26050</t>
  </si>
  <si>
    <t>小5-6:3470円、中1-2:5840円</t>
  </si>
  <si>
    <t>小1:19900円、中1:22900円</t>
  </si>
  <si>
    <t>小1:35000円、小2:38500、小3-4:39600円、小5:40700円、小6:40490円</t>
  </si>
  <si>
    <t>生活保護基準額に1.2倍以下の前年所得であった世帯</t>
  </si>
  <si>
    <t>201005子育て支援・こども関係アンケート②就学援助(独自施策)　</t>
  </si>
  <si>
    <t>独自制度としては無</t>
  </si>
  <si>
    <t>前年中のむ世帯全員の所得合計が認定基準以下の世帯。認定基準以上であっても各家庭の字状等を考慮する。認定基準)2人2,175,336円、3人2,715,848円、4人2,973,060円、5人3,441,444円、6人3,833,640円、7人4,225,836円、一人増えるごと38万円増。</t>
  </si>
  <si>
    <t>生活保護基準の1.3倍</t>
  </si>
  <si>
    <t>認定所得)借家世帯:2人2,129,900円、3人2,597,500円、4人3,227,300円、5人35,495,400円、6人4,004,900円　持家世帯:2人1,950,500円、3人2,418,100円、4人3,047,900円、5人3,370,100円、6人3,825,500円</t>
  </si>
  <si>
    <t>世帯所得状況を調査し、所得内容が生活保護基準3級地-1の1.0倍程度に困窮している世帯</t>
  </si>
  <si>
    <t>大阪社保協調査20100623現在</t>
  </si>
  <si>
    <t>大阪社保協調査2010.6.23現在</t>
  </si>
  <si>
    <t>八尾市</t>
  </si>
  <si>
    <t>教育委員会の定める生活保護基準の１．１倍以下の世帯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</si>
</sst>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0"/>
      <name val="ＭＳ Ｐゴシック"/>
      <family val="3"/>
    </font>
  </fonts>
  <fills count="3">
    <fill>
      <patternFill/>
    </fill>
    <fill>
      <patternFill patternType="gray125"/>
    </fill>
    <fill>
      <patternFill patternType="solid">
        <fgColor indexed="13"/>
        <bgColor indexed="64"/>
      </patternFill>
    </fill>
  </fills>
  <borders count="45">
    <border>
      <left/>
      <right/>
      <top/>
      <bottom/>
      <diagonal/>
    </border>
    <border>
      <left style="thin"/>
      <right style="thin"/>
      <top style="thin"/>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style="thin"/>
    </border>
    <border>
      <left style="thin"/>
      <right style="medium"/>
      <top style="medium"/>
      <bottom style="thin"/>
    </border>
    <border>
      <left style="thin"/>
      <right>
        <color indexed="63"/>
      </right>
      <top style="medium"/>
      <bottom style="medium"/>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horizontal="distributed"/>
      <protection/>
    </xf>
    <xf numFmtId="0" fontId="4" fillId="0" borderId="0" applyNumberFormat="0" applyFill="0" applyBorder="0" applyAlignment="0" applyProtection="0"/>
  </cellStyleXfs>
  <cellXfs count="152">
    <xf numFmtId="0" fontId="0" fillId="0" borderId="0" xfId="0" applyAlignment="1">
      <alignment vertical="center"/>
    </xf>
    <xf numFmtId="0" fontId="2" fillId="0" borderId="0" xfId="0" applyFont="1" applyAlignment="1">
      <alignment vertical="center"/>
    </xf>
    <xf numFmtId="0" fontId="0" fillId="0" borderId="1" xfId="0" applyBorder="1" applyAlignment="1">
      <alignment horizontal="center" vertical="center"/>
    </xf>
    <xf numFmtId="38" fontId="0" fillId="0" borderId="1" xfId="17"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38" fontId="0" fillId="0" borderId="8" xfId="17"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38" fontId="0" fillId="0" borderId="11" xfId="17" applyBorder="1" applyAlignment="1">
      <alignment vertical="center"/>
    </xf>
    <xf numFmtId="38" fontId="0" fillId="0" borderId="1" xfId="17"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ill="1"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38" fontId="0" fillId="0" borderId="11" xfId="17"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0" fillId="0" borderId="22" xfId="17" applyBorder="1" applyAlignment="1">
      <alignment horizontal="center" vertical="center"/>
    </xf>
    <xf numFmtId="38" fontId="0" fillId="0" borderId="23" xfId="17" applyBorder="1" applyAlignment="1">
      <alignment horizontal="center" vertical="center"/>
    </xf>
    <xf numFmtId="0" fontId="0" fillId="0" borderId="24" xfId="0" applyBorder="1" applyAlignment="1">
      <alignment horizontal="center" vertical="center"/>
    </xf>
    <xf numFmtId="0" fontId="0" fillId="0" borderId="13" xfId="0" applyFill="1" applyBorder="1" applyAlignment="1">
      <alignment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2" xfId="0" applyFill="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wrapText="1"/>
    </xf>
    <xf numFmtId="38" fontId="0" fillId="0" borderId="17" xfId="17" applyFill="1" applyBorder="1" applyAlignment="1">
      <alignment horizontal="center" vertical="center"/>
    </xf>
    <xf numFmtId="0" fontId="0" fillId="0" borderId="0" xfId="0" applyFill="1" applyAlignment="1">
      <alignment vertical="center"/>
    </xf>
    <xf numFmtId="38" fontId="0" fillId="0" borderId="18" xfId="17" applyFill="1" applyBorder="1" applyAlignment="1">
      <alignment horizontal="center" vertical="center"/>
    </xf>
    <xf numFmtId="38" fontId="0" fillId="0" borderId="19" xfId="17" applyFill="1" applyBorder="1" applyAlignment="1">
      <alignment vertical="center"/>
    </xf>
    <xf numFmtId="38" fontId="0" fillId="0" borderId="27" xfId="17" applyBorder="1" applyAlignment="1">
      <alignment vertical="center"/>
    </xf>
    <xf numFmtId="38" fontId="0" fillId="0" borderId="28" xfId="17"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center" vertical="center" wrapText="1"/>
    </xf>
    <xf numFmtId="0" fontId="0" fillId="0" borderId="3" xfId="0" applyBorder="1" applyAlignment="1">
      <alignment vertical="center"/>
    </xf>
    <xf numFmtId="0" fontId="0" fillId="0" borderId="17" xfId="21" applyFont="1" applyFill="1" applyBorder="1" applyAlignment="1">
      <alignment horizontal="left" vertical="center"/>
      <protection/>
    </xf>
    <xf numFmtId="0" fontId="0" fillId="0" borderId="17" xfId="21" applyFill="1" applyBorder="1" applyAlignment="1">
      <alignment horizontal="left" vertical="center"/>
      <protection/>
    </xf>
    <xf numFmtId="0" fontId="0" fillId="0" borderId="17" xfId="21" applyFont="1" applyFill="1" applyBorder="1" applyAlignment="1">
      <alignment horizontal="left" vertical="center" wrapText="1"/>
      <protection/>
    </xf>
    <xf numFmtId="0" fontId="0" fillId="0" borderId="4" xfId="0" applyBorder="1" applyAlignment="1">
      <alignment vertical="center"/>
    </xf>
    <xf numFmtId="0" fontId="0" fillId="0" borderId="16" xfId="21" applyBorder="1" applyAlignment="1">
      <alignment horizontal="left" vertical="center"/>
      <protection/>
    </xf>
    <xf numFmtId="0" fontId="0" fillId="0" borderId="7" xfId="0" applyBorder="1" applyAlignment="1">
      <alignment vertical="center"/>
    </xf>
    <xf numFmtId="0" fontId="0" fillId="0" borderId="18" xfId="21" applyFont="1" applyFill="1" applyBorder="1" applyAlignment="1">
      <alignment horizontal="left" vertical="center"/>
      <protection/>
    </xf>
    <xf numFmtId="0" fontId="0" fillId="0" borderId="19" xfId="21" applyBorder="1" applyAlignment="1">
      <alignment horizontal="left" vertical="center" indent="1"/>
      <protection/>
    </xf>
    <xf numFmtId="0" fontId="0" fillId="0" borderId="29" xfId="0" applyBorder="1" applyAlignment="1">
      <alignment vertical="center" wrapText="1"/>
    </xf>
    <xf numFmtId="0" fontId="0" fillId="0" borderId="24" xfId="0" applyBorder="1" applyAlignment="1">
      <alignment vertical="center" wrapText="1"/>
    </xf>
    <xf numFmtId="0" fontId="3" fillId="0" borderId="24" xfId="16"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xf>
    <xf numFmtId="38" fontId="0" fillId="0" borderId="1" xfId="17" applyBorder="1" applyAlignment="1">
      <alignment horizontal="right" vertical="center"/>
    </xf>
    <xf numFmtId="38" fontId="0" fillId="0" borderId="8" xfId="17" applyBorder="1" applyAlignment="1">
      <alignment horizontal="right" vertical="center"/>
    </xf>
    <xf numFmtId="38" fontId="0" fillId="0" borderId="1" xfId="17" applyFont="1" applyBorder="1" applyAlignment="1">
      <alignment horizontal="righ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33" xfId="0" applyBorder="1" applyAlignment="1">
      <alignment horizontal="center" vertical="center"/>
    </xf>
    <xf numFmtId="38" fontId="0" fillId="0" borderId="11" xfId="0" applyNumberFormat="1" applyBorder="1" applyAlignment="1">
      <alignment horizontal="center" vertical="center"/>
    </xf>
    <xf numFmtId="0" fontId="0" fillId="0" borderId="0" xfId="0" applyAlignment="1">
      <alignment horizontal="right" wrapText="1"/>
    </xf>
    <xf numFmtId="38" fontId="5" fillId="0" borderId="6" xfId="17" applyFont="1" applyBorder="1" applyAlignment="1">
      <alignment horizontal="center" vertical="center"/>
    </xf>
    <xf numFmtId="38" fontId="5" fillId="0" borderId="5" xfId="17" applyFont="1" applyBorder="1" applyAlignment="1">
      <alignment horizontal="center" vertical="center"/>
    </xf>
    <xf numFmtId="38" fontId="5" fillId="0" borderId="16" xfId="17" applyFont="1" applyBorder="1" applyAlignment="1">
      <alignment horizontal="center" vertical="center"/>
    </xf>
    <xf numFmtId="38" fontId="5" fillId="0" borderId="4" xfId="17" applyFont="1" applyBorder="1" applyAlignment="1">
      <alignment horizontal="center" vertical="center"/>
    </xf>
    <xf numFmtId="38" fontId="5" fillId="0" borderId="21" xfId="17" applyFont="1" applyBorder="1" applyAlignment="1">
      <alignment horizontal="center" vertical="center"/>
    </xf>
    <xf numFmtId="38" fontId="5" fillId="0" borderId="2" xfId="17" applyFont="1" applyBorder="1" applyAlignment="1">
      <alignment horizontal="center" vertical="center"/>
    </xf>
    <xf numFmtId="38" fontId="5" fillId="0" borderId="1" xfId="17" applyFont="1" applyBorder="1" applyAlignment="1">
      <alignment horizontal="center" vertical="center"/>
    </xf>
    <xf numFmtId="38" fontId="5" fillId="0" borderId="17" xfId="17" applyFont="1" applyBorder="1" applyAlignment="1">
      <alignment horizontal="center" vertical="center"/>
    </xf>
    <xf numFmtId="38" fontId="5" fillId="0" borderId="3" xfId="17" applyFont="1" applyBorder="1" applyAlignment="1">
      <alignment horizontal="center" vertical="center"/>
    </xf>
    <xf numFmtId="38" fontId="5" fillId="0" borderId="22" xfId="17" applyFont="1" applyBorder="1" applyAlignment="1">
      <alignment horizontal="center" vertical="center"/>
    </xf>
    <xf numFmtId="38" fontId="5" fillId="0" borderId="9" xfId="17" applyFont="1" applyBorder="1" applyAlignment="1">
      <alignment horizontal="center" vertical="center"/>
    </xf>
    <xf numFmtId="38" fontId="5" fillId="0" borderId="8" xfId="17" applyFont="1" applyBorder="1" applyAlignment="1">
      <alignment horizontal="center" vertical="center"/>
    </xf>
    <xf numFmtId="38" fontId="5" fillId="0" borderId="18" xfId="17" applyFont="1" applyBorder="1" applyAlignment="1">
      <alignment horizontal="center" vertical="center"/>
    </xf>
    <xf numFmtId="38" fontId="5" fillId="0" borderId="7" xfId="17" applyFont="1" applyBorder="1" applyAlignment="1">
      <alignment horizontal="center" vertical="center"/>
    </xf>
    <xf numFmtId="38" fontId="5" fillId="0" borderId="23" xfId="17" applyFont="1" applyBorder="1" applyAlignment="1">
      <alignment horizontal="center" vertical="center"/>
    </xf>
    <xf numFmtId="38" fontId="5" fillId="0" borderId="31" xfId="17" applyFont="1" applyBorder="1" applyAlignment="1">
      <alignment horizontal="center" vertical="center"/>
    </xf>
    <xf numFmtId="38" fontId="5" fillId="0" borderId="27" xfId="17" applyFont="1" applyBorder="1" applyAlignment="1">
      <alignment horizontal="center" vertical="center"/>
    </xf>
    <xf numFmtId="38" fontId="5" fillId="0" borderId="19" xfId="17" applyFont="1" applyBorder="1" applyAlignment="1">
      <alignment horizontal="center" vertical="center"/>
    </xf>
    <xf numFmtId="38" fontId="5" fillId="0" borderId="34" xfId="17" applyFont="1" applyBorder="1" applyAlignment="1">
      <alignment horizontal="center" vertical="center"/>
    </xf>
    <xf numFmtId="38" fontId="5" fillId="0" borderId="11" xfId="17" applyFont="1" applyBorder="1" applyAlignment="1">
      <alignment horizontal="center" vertical="center"/>
    </xf>
    <xf numFmtId="0" fontId="6" fillId="0" borderId="3" xfId="0" applyFont="1" applyBorder="1" applyAlignment="1">
      <alignment horizontal="center" vertical="center" wrapText="1"/>
    </xf>
    <xf numFmtId="0" fontId="7" fillId="0" borderId="0" xfId="0" applyFont="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vertical="center"/>
    </xf>
    <xf numFmtId="0" fontId="0" fillId="0" borderId="22" xfId="0" applyBorder="1" applyAlignment="1">
      <alignment vertical="center"/>
    </xf>
    <xf numFmtId="38" fontId="0" fillId="0" borderId="3" xfId="17" applyBorder="1" applyAlignment="1">
      <alignment horizontal="center" vertical="center"/>
    </xf>
    <xf numFmtId="38" fontId="0" fillId="0" borderId="17" xfId="17"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17" xfId="0" applyBorder="1" applyAlignment="1">
      <alignment vertical="center"/>
    </xf>
    <xf numFmtId="38" fontId="0" fillId="0" borderId="27" xfId="17" applyBorder="1" applyAlignment="1">
      <alignment horizontal="center" vertical="center"/>
    </xf>
    <xf numFmtId="38" fontId="0" fillId="0" borderId="19" xfId="17" applyFill="1" applyBorder="1" applyAlignment="1">
      <alignment horizontal="center" vertical="center"/>
    </xf>
    <xf numFmtId="38" fontId="0" fillId="0" borderId="17" xfId="17" applyFont="1" applyFill="1" applyBorder="1" applyAlignment="1">
      <alignment horizontal="center" vertical="center"/>
    </xf>
    <xf numFmtId="0" fontId="0" fillId="2" borderId="2" xfId="0" applyFill="1" applyBorder="1" applyAlignment="1">
      <alignment horizontal="center" vertical="center"/>
    </xf>
    <xf numFmtId="38" fontId="0" fillId="2" borderId="1" xfId="17" applyFill="1" applyBorder="1" applyAlignment="1">
      <alignment horizontal="center" vertical="center"/>
    </xf>
    <xf numFmtId="38" fontId="0" fillId="2" borderId="1" xfId="17" applyFill="1" applyBorder="1" applyAlignment="1">
      <alignment horizontal="right" vertical="center"/>
    </xf>
    <xf numFmtId="0" fontId="0" fillId="2" borderId="4" xfId="0" applyFill="1" applyBorder="1" applyAlignment="1">
      <alignment vertical="center"/>
    </xf>
    <xf numFmtId="0" fontId="0" fillId="2" borderId="16" xfId="21" applyFill="1" applyBorder="1" applyAlignment="1">
      <alignment horizontal="left" vertical="center"/>
      <protection/>
    </xf>
    <xf numFmtId="0" fontId="0" fillId="2" borderId="6" xfId="0" applyFill="1" applyBorder="1" applyAlignment="1">
      <alignment horizontal="center" vertical="center"/>
    </xf>
    <xf numFmtId="38" fontId="0" fillId="2" borderId="5" xfId="17" applyFill="1" applyBorder="1" applyAlignment="1">
      <alignment horizontal="center" vertical="center"/>
    </xf>
    <xf numFmtId="38" fontId="0" fillId="2" borderId="5" xfId="17" applyFill="1" applyBorder="1" applyAlignment="1">
      <alignment horizontal="righ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38" fontId="0" fillId="2" borderId="16" xfId="17" applyFill="1" applyBorder="1" applyAlignment="1">
      <alignment horizontal="center" vertical="center"/>
    </xf>
    <xf numFmtId="38" fontId="0" fillId="2" borderId="21" xfId="17" applyFill="1" applyBorder="1" applyAlignment="1">
      <alignment horizontal="center" vertical="center"/>
    </xf>
    <xf numFmtId="0" fontId="0" fillId="2" borderId="3" xfId="0" applyFill="1" applyBorder="1" applyAlignment="1">
      <alignment vertical="center"/>
    </xf>
    <xf numFmtId="0" fontId="0" fillId="2" borderId="17" xfId="21" applyFont="1" applyFill="1" applyBorder="1" applyAlignment="1">
      <alignment horizontal="left" vertical="center"/>
      <protection/>
    </xf>
    <xf numFmtId="0" fontId="0" fillId="2" borderId="1" xfId="0" applyFill="1" applyBorder="1" applyAlignment="1">
      <alignment horizontal="center" vertical="center"/>
    </xf>
    <xf numFmtId="38" fontId="0" fillId="2" borderId="22" xfId="17" applyFill="1" applyBorder="1" applyAlignment="1">
      <alignment horizontal="center" vertical="center"/>
    </xf>
    <xf numFmtId="38" fontId="0" fillId="2" borderId="17" xfId="17"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tabSelected="1" workbookViewId="0" topLeftCell="A1">
      <pane xSplit="3" ySplit="4" topLeftCell="D11" activePane="bottomRight" state="frozen"/>
      <selection pane="topLeft" activeCell="A1" sqref="A1"/>
      <selection pane="topRight" activeCell="C1" sqref="C1"/>
      <selection pane="bottomLeft" activeCell="A5" sqref="A5"/>
      <selection pane="bottomRight" activeCell="O40" sqref="O40"/>
    </sheetView>
  </sheetViews>
  <sheetFormatPr defaultColWidth="9.00390625" defaultRowHeight="13.5"/>
  <cols>
    <col min="1" max="1" width="3.125" style="0" customWidth="1"/>
    <col min="2" max="2" width="3.875" style="0" customWidth="1"/>
    <col min="3" max="3" width="12.25390625" style="0" customWidth="1"/>
    <col min="4" max="4" width="4.375" style="0" customWidth="1"/>
    <col min="5" max="5" width="8.375" style="0" customWidth="1"/>
    <col min="6" max="6" width="11.375" style="0" bestFit="1" customWidth="1"/>
    <col min="7" max="7" width="7.75390625" style="0" customWidth="1"/>
    <col min="8" max="8" width="6.75390625" style="0" customWidth="1"/>
    <col min="9" max="9" width="8.375" style="0" customWidth="1"/>
    <col min="10" max="10" width="5.375" style="0" customWidth="1"/>
    <col min="11" max="11" width="8.375" style="0" customWidth="1"/>
    <col min="12" max="12" width="11.75390625" style="0" customWidth="1"/>
    <col min="13" max="13" width="7.50390625" style="0" customWidth="1"/>
    <col min="14" max="14" width="8.125" style="0" customWidth="1"/>
    <col min="15" max="15" width="8.50390625" style="0" customWidth="1"/>
  </cols>
  <sheetData>
    <row r="1" spans="3:9" ht="21">
      <c r="C1" s="1" t="s">
        <v>55</v>
      </c>
      <c r="D1" s="1"/>
      <c r="E1" s="1"/>
      <c r="F1" s="1"/>
      <c r="G1" s="1"/>
      <c r="H1" s="1"/>
      <c r="I1" s="1"/>
    </row>
    <row r="2" ht="14.25" thickBot="1">
      <c r="J2" t="s">
        <v>134</v>
      </c>
    </row>
    <row r="3" spans="2:15" ht="13.5">
      <c r="B3" s="136"/>
      <c r="C3" s="137"/>
      <c r="D3" s="132" t="s">
        <v>44</v>
      </c>
      <c r="E3" s="133"/>
      <c r="F3" s="133"/>
      <c r="G3" s="133"/>
      <c r="H3" s="134"/>
      <c r="I3" s="135"/>
      <c r="J3" s="132" t="s">
        <v>48</v>
      </c>
      <c r="K3" s="133"/>
      <c r="L3" s="133"/>
      <c r="M3" s="133"/>
      <c r="N3" s="134"/>
      <c r="O3" s="135"/>
    </row>
    <row r="4" spans="1:15" ht="27" customHeight="1" thickBot="1">
      <c r="A4" s="80" t="s">
        <v>54</v>
      </c>
      <c r="B4" s="138"/>
      <c r="C4" s="139"/>
      <c r="D4" s="73" t="s">
        <v>45</v>
      </c>
      <c r="E4" s="74" t="s">
        <v>49</v>
      </c>
      <c r="F4" s="74" t="s">
        <v>46</v>
      </c>
      <c r="G4" s="74" t="s">
        <v>47</v>
      </c>
      <c r="H4" s="74" t="s">
        <v>53</v>
      </c>
      <c r="I4" s="75" t="s">
        <v>115</v>
      </c>
      <c r="J4" s="73" t="s">
        <v>45</v>
      </c>
      <c r="K4" s="74" t="s">
        <v>49</v>
      </c>
      <c r="L4" s="74" t="s">
        <v>46</v>
      </c>
      <c r="M4" s="74" t="s">
        <v>47</v>
      </c>
      <c r="N4" s="76" t="s">
        <v>53</v>
      </c>
      <c r="O4" s="77" t="s">
        <v>115</v>
      </c>
    </row>
    <row r="5" spans="2:15" ht="13.5">
      <c r="B5" s="118">
        <v>1</v>
      </c>
      <c r="C5" s="119" t="s">
        <v>0</v>
      </c>
      <c r="D5" s="120">
        <v>14</v>
      </c>
      <c r="E5" s="121">
        <v>55250</v>
      </c>
      <c r="F5" s="122"/>
      <c r="G5" s="123"/>
      <c r="H5" s="124"/>
      <c r="I5" s="125"/>
      <c r="J5" s="120"/>
      <c r="K5" s="121"/>
      <c r="L5" s="122"/>
      <c r="M5" s="123"/>
      <c r="N5" s="126"/>
      <c r="O5" s="125"/>
    </row>
    <row r="6" spans="1:15" ht="13.5">
      <c r="A6">
        <v>1</v>
      </c>
      <c r="B6" s="56">
        <v>2</v>
      </c>
      <c r="C6" s="57" t="s">
        <v>1</v>
      </c>
      <c r="D6" s="4">
        <v>14</v>
      </c>
      <c r="E6" s="3">
        <v>39680</v>
      </c>
      <c r="F6" s="70">
        <v>122984537</v>
      </c>
      <c r="G6" s="2" t="s">
        <v>52</v>
      </c>
      <c r="H6" s="33">
        <v>5400</v>
      </c>
      <c r="I6" s="45">
        <v>42704</v>
      </c>
      <c r="J6" s="4">
        <v>14</v>
      </c>
      <c r="K6" s="3">
        <v>39680</v>
      </c>
      <c r="L6" s="70">
        <v>121543200</v>
      </c>
      <c r="M6" s="2" t="s">
        <v>52</v>
      </c>
      <c r="N6" s="33">
        <v>3745</v>
      </c>
      <c r="O6" s="45">
        <v>41195</v>
      </c>
    </row>
    <row r="7" spans="1:15" ht="13.5">
      <c r="A7">
        <v>1</v>
      </c>
      <c r="B7" s="56">
        <v>3</v>
      </c>
      <c r="C7" s="57" t="s">
        <v>2</v>
      </c>
      <c r="D7" s="4">
        <v>14</v>
      </c>
      <c r="E7" s="3">
        <v>35000</v>
      </c>
      <c r="F7" s="70">
        <v>14574058</v>
      </c>
      <c r="G7" s="2" t="s">
        <v>52</v>
      </c>
      <c r="H7" s="33">
        <v>804</v>
      </c>
      <c r="I7" s="45">
        <v>9768</v>
      </c>
      <c r="J7" s="4">
        <v>14</v>
      </c>
      <c r="K7" s="3">
        <v>42000</v>
      </c>
      <c r="L7" s="70">
        <v>43939000</v>
      </c>
      <c r="M7" s="2" t="s">
        <v>52</v>
      </c>
      <c r="N7" s="33">
        <v>950</v>
      </c>
      <c r="O7" s="45">
        <v>13300</v>
      </c>
    </row>
    <row r="8" spans="1:15" ht="13.5">
      <c r="A8">
        <v>1</v>
      </c>
      <c r="B8" s="56">
        <v>4</v>
      </c>
      <c r="C8" s="57" t="s">
        <v>3</v>
      </c>
      <c r="D8" s="4">
        <v>14</v>
      </c>
      <c r="E8" s="3">
        <v>75000</v>
      </c>
      <c r="F8" s="70">
        <v>5242000</v>
      </c>
      <c r="G8" s="2" t="s">
        <v>50</v>
      </c>
      <c r="H8" s="33">
        <v>111</v>
      </c>
      <c r="I8" s="45">
        <v>849</v>
      </c>
      <c r="J8" s="4">
        <v>14</v>
      </c>
      <c r="K8" s="3">
        <v>75000</v>
      </c>
      <c r="L8" s="70">
        <v>5798000</v>
      </c>
      <c r="M8" s="2" t="s">
        <v>50</v>
      </c>
      <c r="N8" s="33">
        <v>120</v>
      </c>
      <c r="O8" s="45">
        <v>900</v>
      </c>
    </row>
    <row r="9" spans="1:15" ht="13.5">
      <c r="A9">
        <v>1</v>
      </c>
      <c r="B9" s="56">
        <v>5</v>
      </c>
      <c r="C9" s="57" t="s">
        <v>4</v>
      </c>
      <c r="D9" s="4">
        <v>14</v>
      </c>
      <c r="E9" s="3">
        <v>112450</v>
      </c>
      <c r="F9" s="70">
        <v>2990667</v>
      </c>
      <c r="G9" s="2" t="s">
        <v>50</v>
      </c>
      <c r="H9" s="33">
        <v>65</v>
      </c>
      <c r="I9" s="45">
        <v>465</v>
      </c>
      <c r="J9" s="4">
        <v>14</v>
      </c>
      <c r="K9" s="3">
        <v>112450</v>
      </c>
      <c r="L9" s="70">
        <v>6522100</v>
      </c>
      <c r="M9" s="2" t="s">
        <v>50</v>
      </c>
      <c r="N9" s="33">
        <v>58</v>
      </c>
      <c r="O9" s="45">
        <v>812</v>
      </c>
    </row>
    <row r="10" spans="1:15" ht="13.5">
      <c r="A10">
        <v>1</v>
      </c>
      <c r="B10" s="56">
        <v>6</v>
      </c>
      <c r="C10" s="57" t="s">
        <v>5</v>
      </c>
      <c r="D10" s="4">
        <v>14</v>
      </c>
      <c r="E10" s="3">
        <v>47000</v>
      </c>
      <c r="F10" s="70">
        <v>41977997</v>
      </c>
      <c r="G10" s="2" t="s">
        <v>52</v>
      </c>
      <c r="H10" s="33"/>
      <c r="I10" s="45">
        <v>11316</v>
      </c>
      <c r="J10" s="4">
        <v>14</v>
      </c>
      <c r="K10" s="3">
        <v>47000</v>
      </c>
      <c r="L10" s="70">
        <v>56964000</v>
      </c>
      <c r="M10" s="2" t="s">
        <v>52</v>
      </c>
      <c r="N10" s="33">
        <v>1200</v>
      </c>
      <c r="O10" s="45">
        <v>16800</v>
      </c>
    </row>
    <row r="11" spans="1:15" ht="13.5">
      <c r="A11">
        <v>1</v>
      </c>
      <c r="B11" s="56">
        <v>7</v>
      </c>
      <c r="C11" s="57" t="s">
        <v>6</v>
      </c>
      <c r="D11" s="4">
        <v>14</v>
      </c>
      <c r="E11" s="3">
        <v>51000</v>
      </c>
      <c r="F11" s="72" t="s">
        <v>91</v>
      </c>
      <c r="G11" s="2" t="s">
        <v>51</v>
      </c>
      <c r="H11" s="33">
        <v>3500</v>
      </c>
      <c r="I11" s="114" t="s">
        <v>91</v>
      </c>
      <c r="J11" s="4">
        <v>14</v>
      </c>
      <c r="K11" s="3">
        <v>51000</v>
      </c>
      <c r="L11" s="70">
        <v>176100000</v>
      </c>
      <c r="M11" s="2" t="s">
        <v>51</v>
      </c>
      <c r="N11" s="33">
        <v>3500</v>
      </c>
      <c r="O11" s="45">
        <v>48200</v>
      </c>
    </row>
    <row r="12" spans="1:15" ht="13.5">
      <c r="A12">
        <v>1</v>
      </c>
      <c r="B12" s="56">
        <v>8</v>
      </c>
      <c r="C12" s="57" t="s">
        <v>7</v>
      </c>
      <c r="D12" s="4">
        <v>14</v>
      </c>
      <c r="E12" s="3">
        <v>47700</v>
      </c>
      <c r="F12" s="70">
        <v>10275640</v>
      </c>
      <c r="G12" s="2" t="s">
        <v>52</v>
      </c>
      <c r="H12" s="33">
        <v>257</v>
      </c>
      <c r="I12" s="45">
        <v>2877</v>
      </c>
      <c r="J12" s="4">
        <v>14</v>
      </c>
      <c r="K12" s="3">
        <v>47700</v>
      </c>
      <c r="L12" s="70">
        <v>11367000</v>
      </c>
      <c r="M12" s="2" t="s">
        <v>52</v>
      </c>
      <c r="N12" s="33">
        <v>225</v>
      </c>
      <c r="O12" s="45">
        <v>3290</v>
      </c>
    </row>
    <row r="13" spans="1:15" ht="13.5">
      <c r="A13">
        <v>1</v>
      </c>
      <c r="B13" s="56">
        <v>9</v>
      </c>
      <c r="C13" s="57" t="s">
        <v>8</v>
      </c>
      <c r="D13" s="4">
        <v>14</v>
      </c>
      <c r="E13" s="3">
        <v>46000</v>
      </c>
      <c r="F13" s="70">
        <v>109230985</v>
      </c>
      <c r="G13" s="2" t="s">
        <v>51</v>
      </c>
      <c r="H13" s="33">
        <v>4181</v>
      </c>
      <c r="I13" s="45">
        <v>32350</v>
      </c>
      <c r="J13" s="4">
        <v>14</v>
      </c>
      <c r="K13" s="16">
        <v>48000</v>
      </c>
      <c r="L13" s="70">
        <v>120450000</v>
      </c>
      <c r="M13" s="2" t="s">
        <v>51</v>
      </c>
      <c r="N13" s="33">
        <v>2700</v>
      </c>
      <c r="O13" s="45">
        <v>34750</v>
      </c>
    </row>
    <row r="14" spans="2:15" ht="13.5">
      <c r="B14" s="127">
        <v>10</v>
      </c>
      <c r="C14" s="128" t="s">
        <v>9</v>
      </c>
      <c r="D14" s="115">
        <v>14</v>
      </c>
      <c r="E14" s="116">
        <v>58300</v>
      </c>
      <c r="F14" s="117"/>
      <c r="G14" s="129"/>
      <c r="H14" s="130"/>
      <c r="I14" s="131"/>
      <c r="J14" s="115"/>
      <c r="K14" s="116"/>
      <c r="L14" s="117"/>
      <c r="M14" s="129"/>
      <c r="N14" s="130"/>
      <c r="O14" s="131"/>
    </row>
    <row r="15" spans="1:15" ht="13.5">
      <c r="A15">
        <v>1</v>
      </c>
      <c r="B15" s="56">
        <v>11</v>
      </c>
      <c r="C15" s="57" t="s">
        <v>10</v>
      </c>
      <c r="D15" s="4">
        <v>14</v>
      </c>
      <c r="E15" s="3">
        <v>57000</v>
      </c>
      <c r="F15" s="70"/>
      <c r="G15" s="2" t="s">
        <v>50</v>
      </c>
      <c r="H15" s="33">
        <v>991</v>
      </c>
      <c r="I15" s="45"/>
      <c r="J15" s="4">
        <v>14</v>
      </c>
      <c r="K15" s="3">
        <v>57000</v>
      </c>
      <c r="L15" s="70"/>
      <c r="M15" s="2" t="s">
        <v>50</v>
      </c>
      <c r="N15" s="33">
        <v>950</v>
      </c>
      <c r="O15" s="45"/>
    </row>
    <row r="16" spans="1:15" ht="13.5">
      <c r="A16">
        <v>1</v>
      </c>
      <c r="B16" s="56">
        <v>12</v>
      </c>
      <c r="C16" s="57" t="s">
        <v>11</v>
      </c>
      <c r="D16" s="4">
        <v>14</v>
      </c>
      <c r="E16" s="3">
        <v>35000</v>
      </c>
      <c r="F16" s="70">
        <v>30500000</v>
      </c>
      <c r="G16" s="2"/>
      <c r="H16" s="33">
        <v>1579</v>
      </c>
      <c r="I16" s="45">
        <v>8917</v>
      </c>
      <c r="J16" s="4">
        <v>14</v>
      </c>
      <c r="K16" s="3">
        <v>35000</v>
      </c>
      <c r="L16" s="70">
        <v>40800000</v>
      </c>
      <c r="M16" s="2"/>
      <c r="N16" s="33">
        <v>1200</v>
      </c>
      <c r="O16" s="45"/>
    </row>
    <row r="17" spans="1:15" ht="13.5">
      <c r="A17">
        <v>1</v>
      </c>
      <c r="B17" s="56">
        <v>13</v>
      </c>
      <c r="C17" s="57" t="s">
        <v>12</v>
      </c>
      <c r="D17" s="4">
        <v>14</v>
      </c>
      <c r="E17" s="3">
        <v>35000</v>
      </c>
      <c r="F17" s="70">
        <v>33421670</v>
      </c>
      <c r="G17" s="2" t="s">
        <v>50</v>
      </c>
      <c r="H17" s="33"/>
      <c r="I17" s="45">
        <v>13359</v>
      </c>
      <c r="J17" s="4">
        <v>14</v>
      </c>
      <c r="K17" s="3"/>
      <c r="L17" s="70">
        <v>41717500</v>
      </c>
      <c r="M17" s="2" t="s">
        <v>50</v>
      </c>
      <c r="N17" s="33"/>
      <c r="O17" s="45">
        <v>16365</v>
      </c>
    </row>
    <row r="18" spans="1:15" ht="13.5">
      <c r="A18">
        <v>1</v>
      </c>
      <c r="B18" s="56">
        <v>14</v>
      </c>
      <c r="C18" s="57" t="s">
        <v>13</v>
      </c>
      <c r="D18" s="4">
        <v>14</v>
      </c>
      <c r="E18" s="3">
        <v>36000</v>
      </c>
      <c r="F18" s="70"/>
      <c r="G18" s="2" t="s">
        <v>52</v>
      </c>
      <c r="H18" s="33">
        <v>1136</v>
      </c>
      <c r="I18" s="45"/>
      <c r="J18" s="4">
        <v>14</v>
      </c>
      <c r="K18" s="3">
        <v>36000</v>
      </c>
      <c r="L18" s="70"/>
      <c r="M18" s="2" t="s">
        <v>52</v>
      </c>
      <c r="N18" s="33">
        <v>1115</v>
      </c>
      <c r="O18" s="45"/>
    </row>
    <row r="19" spans="1:15" ht="13.5">
      <c r="A19">
        <v>1</v>
      </c>
      <c r="B19" s="56">
        <v>15</v>
      </c>
      <c r="C19" s="57" t="s">
        <v>14</v>
      </c>
      <c r="D19" s="4">
        <v>14</v>
      </c>
      <c r="E19" s="16">
        <v>35000</v>
      </c>
      <c r="F19" s="70">
        <v>16229510</v>
      </c>
      <c r="G19" s="2" t="s">
        <v>50</v>
      </c>
      <c r="H19" s="33">
        <v>775</v>
      </c>
      <c r="I19" s="45">
        <v>5617</v>
      </c>
      <c r="J19" s="4">
        <v>14</v>
      </c>
      <c r="K19" s="3">
        <v>35000</v>
      </c>
      <c r="L19" s="70">
        <v>23970000</v>
      </c>
      <c r="M19" s="2" t="s">
        <v>50</v>
      </c>
      <c r="N19" s="33">
        <v>670</v>
      </c>
      <c r="O19" s="45">
        <v>9380</v>
      </c>
    </row>
    <row r="20" spans="2:15" ht="13.5">
      <c r="B20" s="127">
        <v>16</v>
      </c>
      <c r="C20" s="128" t="s">
        <v>15</v>
      </c>
      <c r="D20" s="115">
        <v>14</v>
      </c>
      <c r="E20" s="116">
        <v>35000</v>
      </c>
      <c r="F20" s="117"/>
      <c r="G20" s="129"/>
      <c r="H20" s="130"/>
      <c r="I20" s="131"/>
      <c r="J20" s="115"/>
      <c r="K20" s="116"/>
      <c r="L20" s="117"/>
      <c r="M20" s="129"/>
      <c r="N20" s="130"/>
      <c r="O20" s="131"/>
    </row>
    <row r="21" spans="1:15" ht="13.5">
      <c r="A21">
        <v>1</v>
      </c>
      <c r="B21" s="56">
        <v>17</v>
      </c>
      <c r="C21" s="57" t="s">
        <v>16</v>
      </c>
      <c r="D21" s="4">
        <v>13</v>
      </c>
      <c r="E21" s="3">
        <v>32500</v>
      </c>
      <c r="F21" s="72">
        <v>103812170</v>
      </c>
      <c r="G21" s="2" t="s">
        <v>52</v>
      </c>
      <c r="H21" s="33">
        <v>3593</v>
      </c>
      <c r="I21" s="45">
        <v>40930</v>
      </c>
      <c r="J21" s="4">
        <v>14</v>
      </c>
      <c r="K21" s="3">
        <v>40000</v>
      </c>
      <c r="L21" s="70">
        <v>136997250</v>
      </c>
      <c r="M21" s="2" t="s">
        <v>52</v>
      </c>
      <c r="N21" s="33">
        <v>3500</v>
      </c>
      <c r="O21" s="45">
        <v>49000</v>
      </c>
    </row>
    <row r="22" spans="1:15" ht="13.5">
      <c r="A22">
        <v>1</v>
      </c>
      <c r="B22" s="56">
        <v>18</v>
      </c>
      <c r="C22" s="57" t="s">
        <v>17</v>
      </c>
      <c r="D22" s="4">
        <v>10</v>
      </c>
      <c r="E22" s="3">
        <v>25000</v>
      </c>
      <c r="F22" s="70">
        <v>16792921</v>
      </c>
      <c r="G22" s="2" t="s">
        <v>52</v>
      </c>
      <c r="H22" s="33">
        <v>973</v>
      </c>
      <c r="I22" s="45">
        <v>6533</v>
      </c>
      <c r="J22" s="4">
        <v>14</v>
      </c>
      <c r="K22" s="3">
        <v>35000</v>
      </c>
      <c r="L22" s="70">
        <v>23389000</v>
      </c>
      <c r="M22" s="2" t="s">
        <v>52</v>
      </c>
      <c r="N22" s="33">
        <v>1010</v>
      </c>
      <c r="O22" s="45">
        <v>9100</v>
      </c>
    </row>
    <row r="23" spans="1:15" ht="13.5">
      <c r="A23">
        <v>1</v>
      </c>
      <c r="B23" s="56">
        <v>19</v>
      </c>
      <c r="C23" s="57" t="s">
        <v>18</v>
      </c>
      <c r="D23" s="4">
        <v>14</v>
      </c>
      <c r="E23" s="3">
        <v>55000</v>
      </c>
      <c r="F23" s="70">
        <v>197320628</v>
      </c>
      <c r="G23" s="2" t="s">
        <v>52</v>
      </c>
      <c r="H23" s="33">
        <v>4331</v>
      </c>
      <c r="I23" s="45">
        <v>47557</v>
      </c>
      <c r="J23" s="4">
        <v>14</v>
      </c>
      <c r="K23" s="3">
        <v>55000</v>
      </c>
      <c r="L23" s="70">
        <v>239468800</v>
      </c>
      <c r="M23" s="2" t="s">
        <v>52</v>
      </c>
      <c r="N23" s="33">
        <v>4300</v>
      </c>
      <c r="O23" s="45">
        <v>60760</v>
      </c>
    </row>
    <row r="24" spans="1:15" ht="13.5">
      <c r="A24">
        <v>1</v>
      </c>
      <c r="B24" s="56">
        <v>20</v>
      </c>
      <c r="C24" s="57" t="s">
        <v>19</v>
      </c>
      <c r="D24" s="4">
        <v>14</v>
      </c>
      <c r="E24" s="3">
        <v>35000</v>
      </c>
      <c r="F24" s="70">
        <v>85190000</v>
      </c>
      <c r="G24" s="2" t="s">
        <v>52</v>
      </c>
      <c r="H24" s="33">
        <v>3399</v>
      </c>
      <c r="I24" s="45">
        <v>24825</v>
      </c>
      <c r="J24" s="4">
        <v>14</v>
      </c>
      <c r="K24" s="3">
        <v>35000</v>
      </c>
      <c r="L24" s="70">
        <v>85190000</v>
      </c>
      <c r="M24" s="2" t="s">
        <v>52</v>
      </c>
      <c r="N24" s="33">
        <v>2434</v>
      </c>
      <c r="O24" s="45">
        <v>342076</v>
      </c>
    </row>
    <row r="25" spans="1:15" ht="13.5">
      <c r="A25">
        <v>1</v>
      </c>
      <c r="B25" s="56">
        <v>21</v>
      </c>
      <c r="C25" s="57" t="s">
        <v>20</v>
      </c>
      <c r="D25" s="4">
        <v>14</v>
      </c>
      <c r="E25" s="3">
        <v>37800</v>
      </c>
      <c r="F25" s="70"/>
      <c r="G25" s="2" t="s">
        <v>50</v>
      </c>
      <c r="H25" s="33">
        <v>584</v>
      </c>
      <c r="I25" s="45"/>
      <c r="J25" s="4">
        <v>14</v>
      </c>
      <c r="K25" s="3">
        <v>37800</v>
      </c>
      <c r="L25" s="70"/>
      <c r="M25" s="2" t="s">
        <v>50</v>
      </c>
      <c r="N25" s="33">
        <v>660</v>
      </c>
      <c r="O25" s="45"/>
    </row>
    <row r="26" spans="1:15" ht="13.5">
      <c r="A26">
        <v>1</v>
      </c>
      <c r="B26" s="56">
        <v>22</v>
      </c>
      <c r="C26" s="57" t="s">
        <v>21</v>
      </c>
      <c r="D26" s="4">
        <v>14</v>
      </c>
      <c r="E26" s="3">
        <v>39500</v>
      </c>
      <c r="F26" s="70">
        <v>31463460</v>
      </c>
      <c r="G26" s="2" t="s">
        <v>50</v>
      </c>
      <c r="H26" s="33">
        <v>930</v>
      </c>
      <c r="I26" s="45">
        <v>10731</v>
      </c>
      <c r="J26" s="4">
        <v>14</v>
      </c>
      <c r="K26" s="3">
        <v>45480</v>
      </c>
      <c r="L26" s="70">
        <v>45480000</v>
      </c>
      <c r="M26" s="2" t="s">
        <v>50</v>
      </c>
      <c r="N26" s="33">
        <v>1000</v>
      </c>
      <c r="O26" s="45">
        <v>140000</v>
      </c>
    </row>
    <row r="27" spans="1:15" ht="13.5">
      <c r="A27">
        <v>1</v>
      </c>
      <c r="B27" s="56">
        <v>23</v>
      </c>
      <c r="C27" s="57" t="s">
        <v>22</v>
      </c>
      <c r="D27" s="4">
        <v>14</v>
      </c>
      <c r="E27" s="3">
        <v>37800</v>
      </c>
      <c r="F27" s="70">
        <v>28982605</v>
      </c>
      <c r="G27" s="2"/>
      <c r="H27" s="33">
        <v>1430</v>
      </c>
      <c r="I27" s="45">
        <v>10548</v>
      </c>
      <c r="J27" s="4">
        <v>14</v>
      </c>
      <c r="K27" s="3">
        <v>37800</v>
      </c>
      <c r="L27" s="70">
        <v>43517000</v>
      </c>
      <c r="M27" s="2"/>
      <c r="N27" s="33">
        <v>1100</v>
      </c>
      <c r="O27" s="45">
        <v>15400</v>
      </c>
    </row>
    <row r="28" spans="1:15" ht="13.5">
      <c r="A28">
        <v>1</v>
      </c>
      <c r="B28" s="56">
        <v>24</v>
      </c>
      <c r="C28" s="58" t="s">
        <v>23</v>
      </c>
      <c r="D28" s="4">
        <v>14</v>
      </c>
      <c r="E28" s="3">
        <v>37500</v>
      </c>
      <c r="F28" s="70">
        <v>17932938</v>
      </c>
      <c r="G28" s="2" t="s">
        <v>50</v>
      </c>
      <c r="H28" s="33">
        <v>880</v>
      </c>
      <c r="I28" s="45">
        <v>6501</v>
      </c>
      <c r="J28" s="4">
        <v>14</v>
      </c>
      <c r="K28" s="3">
        <v>37500</v>
      </c>
      <c r="L28" s="70">
        <v>21774000</v>
      </c>
      <c r="M28" s="2" t="s">
        <v>50</v>
      </c>
      <c r="N28" s="33">
        <v>900</v>
      </c>
      <c r="O28" s="45">
        <v>6700</v>
      </c>
    </row>
    <row r="29" spans="1:15" ht="13.5">
      <c r="A29">
        <v>1</v>
      </c>
      <c r="B29" s="56">
        <v>25</v>
      </c>
      <c r="C29" s="57" t="s">
        <v>24</v>
      </c>
      <c r="D29" s="4">
        <v>14</v>
      </c>
      <c r="E29" s="3">
        <v>49700</v>
      </c>
      <c r="F29" s="70">
        <v>29368998</v>
      </c>
      <c r="G29" s="2" t="s">
        <v>52</v>
      </c>
      <c r="H29" s="33">
        <v>805</v>
      </c>
      <c r="I29" s="45">
        <v>6180</v>
      </c>
      <c r="J29" s="4">
        <v>14</v>
      </c>
      <c r="K29" s="3">
        <v>49700</v>
      </c>
      <c r="L29" s="70">
        <v>25844000</v>
      </c>
      <c r="M29" s="2" t="s">
        <v>52</v>
      </c>
      <c r="N29" s="33">
        <v>805</v>
      </c>
      <c r="O29" s="45">
        <v>6000</v>
      </c>
    </row>
    <row r="30" spans="1:15" ht="13.5">
      <c r="A30">
        <v>1</v>
      </c>
      <c r="B30" s="56">
        <v>26</v>
      </c>
      <c r="C30" s="59" t="s">
        <v>25</v>
      </c>
      <c r="D30" s="4">
        <v>14</v>
      </c>
      <c r="E30" s="3">
        <v>47360</v>
      </c>
      <c r="F30" s="70">
        <v>49710473</v>
      </c>
      <c r="G30" s="2" t="s">
        <v>50</v>
      </c>
      <c r="H30" s="3">
        <v>1127</v>
      </c>
      <c r="I30" s="50">
        <v>10916</v>
      </c>
      <c r="J30" s="4">
        <v>14</v>
      </c>
      <c r="K30" s="3">
        <v>47360</v>
      </c>
      <c r="L30" s="70">
        <v>34115600</v>
      </c>
      <c r="M30" s="2" t="s">
        <v>50</v>
      </c>
      <c r="N30" s="33">
        <v>710</v>
      </c>
      <c r="O30" s="45">
        <v>6870</v>
      </c>
    </row>
    <row r="31" spans="1:15" ht="13.5">
      <c r="A31">
        <v>1</v>
      </c>
      <c r="B31" s="56">
        <v>27</v>
      </c>
      <c r="C31" s="57" t="s">
        <v>26</v>
      </c>
      <c r="D31" s="4">
        <v>14</v>
      </c>
      <c r="E31" s="3">
        <v>47360</v>
      </c>
      <c r="F31" s="70">
        <v>877000</v>
      </c>
      <c r="G31" s="2" t="s">
        <v>50</v>
      </c>
      <c r="H31" s="3">
        <v>148</v>
      </c>
      <c r="I31" s="50"/>
      <c r="J31" s="4">
        <v>14</v>
      </c>
      <c r="K31" s="3">
        <v>47360</v>
      </c>
      <c r="L31" s="70">
        <v>1636000</v>
      </c>
      <c r="M31" s="2" t="s">
        <v>50</v>
      </c>
      <c r="N31" s="33">
        <v>120</v>
      </c>
      <c r="O31" s="45"/>
    </row>
    <row r="32" spans="1:15" ht="13.5">
      <c r="A32">
        <v>1</v>
      </c>
      <c r="B32" s="56">
        <v>28</v>
      </c>
      <c r="C32" s="57" t="s">
        <v>27</v>
      </c>
      <c r="D32" s="4">
        <v>14</v>
      </c>
      <c r="E32" s="3">
        <v>47360</v>
      </c>
      <c r="F32" s="70"/>
      <c r="G32" s="2" t="s">
        <v>52</v>
      </c>
      <c r="H32" s="3"/>
      <c r="I32" s="50">
        <v>1170</v>
      </c>
      <c r="J32" s="4">
        <v>14</v>
      </c>
      <c r="K32" s="3">
        <v>47360</v>
      </c>
      <c r="L32" s="70"/>
      <c r="M32" s="2" t="s">
        <v>52</v>
      </c>
      <c r="N32" s="33"/>
      <c r="O32" s="45">
        <v>1680</v>
      </c>
    </row>
    <row r="33" spans="1:15" ht="13.5">
      <c r="A33">
        <v>1</v>
      </c>
      <c r="B33" s="56">
        <v>29</v>
      </c>
      <c r="C33" s="57" t="s">
        <v>28</v>
      </c>
      <c r="D33" s="4">
        <v>14</v>
      </c>
      <c r="E33" s="3">
        <v>35000</v>
      </c>
      <c r="F33" s="70">
        <v>982500</v>
      </c>
      <c r="G33" s="2" t="s">
        <v>50</v>
      </c>
      <c r="H33" s="3">
        <v>54</v>
      </c>
      <c r="I33" s="50">
        <v>393</v>
      </c>
      <c r="J33" s="4">
        <v>14</v>
      </c>
      <c r="K33" s="3">
        <v>35000</v>
      </c>
      <c r="L33" s="70">
        <v>1400000</v>
      </c>
      <c r="M33" s="2" t="s">
        <v>50</v>
      </c>
      <c r="N33" s="33">
        <v>40</v>
      </c>
      <c r="O33" s="45">
        <v>560</v>
      </c>
    </row>
    <row r="34" spans="1:15" ht="13.5">
      <c r="A34">
        <v>1</v>
      </c>
      <c r="B34" s="56">
        <v>30</v>
      </c>
      <c r="C34" s="57" t="s">
        <v>29</v>
      </c>
      <c r="D34" s="4">
        <v>14</v>
      </c>
      <c r="E34" s="3">
        <v>44400</v>
      </c>
      <c r="F34" s="70">
        <v>27628056</v>
      </c>
      <c r="G34" s="2" t="s">
        <v>52</v>
      </c>
      <c r="H34" s="3">
        <v>714</v>
      </c>
      <c r="I34" s="50">
        <v>8436</v>
      </c>
      <c r="J34" s="4">
        <v>14</v>
      </c>
      <c r="K34" s="3">
        <v>58500</v>
      </c>
      <c r="L34" s="70">
        <v>42025000</v>
      </c>
      <c r="M34" s="2" t="s">
        <v>52</v>
      </c>
      <c r="N34" s="33">
        <v>710</v>
      </c>
      <c r="O34" s="45">
        <v>9940</v>
      </c>
    </row>
    <row r="35" spans="1:15" ht="13.5">
      <c r="A35">
        <v>1</v>
      </c>
      <c r="B35" s="56">
        <v>31</v>
      </c>
      <c r="C35" s="57" t="s">
        <v>30</v>
      </c>
      <c r="D35" s="4">
        <v>14</v>
      </c>
      <c r="E35" s="3">
        <v>68440</v>
      </c>
      <c r="F35" s="70">
        <v>458541794</v>
      </c>
      <c r="G35" s="2" t="s">
        <v>50</v>
      </c>
      <c r="H35" s="3">
        <v>8830</v>
      </c>
      <c r="I35" s="50">
        <v>90560</v>
      </c>
      <c r="J35" s="4">
        <v>14</v>
      </c>
      <c r="K35" s="3">
        <v>68440</v>
      </c>
      <c r="L35" s="70">
        <v>500023000</v>
      </c>
      <c r="M35" s="2" t="s">
        <v>50</v>
      </c>
      <c r="N35" s="33">
        <v>7306</v>
      </c>
      <c r="O35" s="45">
        <v>102284</v>
      </c>
    </row>
    <row r="36" spans="1:15" ht="13.5">
      <c r="A36">
        <v>1</v>
      </c>
      <c r="B36" s="56">
        <v>32</v>
      </c>
      <c r="C36" s="59" t="s">
        <v>31</v>
      </c>
      <c r="D36" s="4">
        <v>14</v>
      </c>
      <c r="E36" s="3">
        <v>35000</v>
      </c>
      <c r="F36" s="70"/>
      <c r="G36" s="2" t="s">
        <v>52</v>
      </c>
      <c r="H36" s="33"/>
      <c r="I36" s="45">
        <v>20797</v>
      </c>
      <c r="J36" s="4">
        <v>14</v>
      </c>
      <c r="K36" s="3">
        <v>35000</v>
      </c>
      <c r="L36" s="70"/>
      <c r="M36" s="2" t="s">
        <v>52</v>
      </c>
      <c r="N36" s="33"/>
      <c r="O36" s="45">
        <v>23800</v>
      </c>
    </row>
    <row r="37" spans="1:15" ht="13.5">
      <c r="A37">
        <v>1</v>
      </c>
      <c r="B37" s="56">
        <v>33</v>
      </c>
      <c r="C37" s="57" t="s">
        <v>32</v>
      </c>
      <c r="D37" s="4">
        <v>14</v>
      </c>
      <c r="E37" s="3">
        <v>35000</v>
      </c>
      <c r="F37" s="70">
        <v>17320520</v>
      </c>
      <c r="G37" s="2" t="s">
        <v>51</v>
      </c>
      <c r="H37" s="33">
        <v>851</v>
      </c>
      <c r="I37" s="45">
        <v>6755</v>
      </c>
      <c r="J37" s="4">
        <v>14</v>
      </c>
      <c r="K37" s="3">
        <v>35000</v>
      </c>
      <c r="L37" s="70">
        <v>19835000</v>
      </c>
      <c r="M37" s="2" t="s">
        <v>52</v>
      </c>
      <c r="N37" s="33">
        <v>800</v>
      </c>
      <c r="O37" s="45">
        <v>7500</v>
      </c>
    </row>
    <row r="38" spans="1:15" ht="13.5">
      <c r="A38">
        <v>1</v>
      </c>
      <c r="B38" s="56">
        <v>34</v>
      </c>
      <c r="C38" s="57" t="s">
        <v>33</v>
      </c>
      <c r="D38" s="4">
        <v>14</v>
      </c>
      <c r="E38" s="3">
        <v>35000</v>
      </c>
      <c r="F38" s="70">
        <v>21518380</v>
      </c>
      <c r="G38" s="2" t="s">
        <v>52</v>
      </c>
      <c r="H38" s="33">
        <v>1204</v>
      </c>
      <c r="I38" s="45">
        <v>8796</v>
      </c>
      <c r="J38" s="4">
        <v>14</v>
      </c>
      <c r="K38" s="3">
        <v>42000</v>
      </c>
      <c r="L38" s="70">
        <v>35280000</v>
      </c>
      <c r="M38" s="2" t="s">
        <v>52</v>
      </c>
      <c r="N38" s="33">
        <v>1210</v>
      </c>
      <c r="O38" s="45">
        <v>8800</v>
      </c>
    </row>
    <row r="39" spans="1:15" ht="13.5">
      <c r="A39">
        <v>1</v>
      </c>
      <c r="B39" s="56">
        <v>35</v>
      </c>
      <c r="C39" s="57" t="s">
        <v>34</v>
      </c>
      <c r="D39" s="4">
        <v>10</v>
      </c>
      <c r="E39" s="3">
        <v>25000</v>
      </c>
      <c r="F39" s="70">
        <v>3700408</v>
      </c>
      <c r="G39" s="2" t="s">
        <v>52</v>
      </c>
      <c r="H39" s="33">
        <v>148</v>
      </c>
      <c r="I39" s="45">
        <v>1481</v>
      </c>
      <c r="J39" s="4">
        <v>14</v>
      </c>
      <c r="K39" s="3">
        <v>35000</v>
      </c>
      <c r="L39" s="70">
        <v>6300000</v>
      </c>
      <c r="M39" s="2" t="s">
        <v>52</v>
      </c>
      <c r="N39" s="33">
        <v>180</v>
      </c>
      <c r="O39" s="45">
        <v>2520</v>
      </c>
    </row>
    <row r="40" spans="1:15" ht="13.5">
      <c r="A40">
        <v>1</v>
      </c>
      <c r="B40" s="56">
        <v>36</v>
      </c>
      <c r="C40" s="57" t="s">
        <v>35</v>
      </c>
      <c r="D40" s="4">
        <v>14</v>
      </c>
      <c r="E40" s="3">
        <v>35000</v>
      </c>
      <c r="F40" s="70">
        <v>55055280</v>
      </c>
      <c r="G40" s="2" t="s">
        <v>52</v>
      </c>
      <c r="H40" s="33">
        <v>2165</v>
      </c>
      <c r="I40" s="45">
        <v>22048</v>
      </c>
      <c r="J40" s="4">
        <v>14</v>
      </c>
      <c r="K40" s="3">
        <v>49000</v>
      </c>
      <c r="L40" s="70">
        <v>98000000</v>
      </c>
      <c r="M40" s="2" t="s">
        <v>52</v>
      </c>
      <c r="N40" s="33">
        <v>2000</v>
      </c>
      <c r="O40" s="45">
        <v>28000</v>
      </c>
    </row>
    <row r="41" spans="1:15" ht="13.5">
      <c r="A41">
        <v>1</v>
      </c>
      <c r="B41" s="56">
        <v>37</v>
      </c>
      <c r="C41" s="57" t="s">
        <v>36</v>
      </c>
      <c r="D41" s="4">
        <v>14</v>
      </c>
      <c r="E41" s="3">
        <v>35000</v>
      </c>
      <c r="F41" s="70">
        <v>22060853</v>
      </c>
      <c r="G41" s="2" t="s">
        <v>50</v>
      </c>
      <c r="H41" s="33">
        <v>811</v>
      </c>
      <c r="I41" s="45">
        <v>8727</v>
      </c>
      <c r="J41" s="4">
        <v>14</v>
      </c>
      <c r="K41" s="3">
        <v>49000</v>
      </c>
      <c r="L41" s="70">
        <v>45402000</v>
      </c>
      <c r="M41" s="2" t="s">
        <v>50</v>
      </c>
      <c r="N41" s="33">
        <v>900</v>
      </c>
      <c r="O41" s="45">
        <v>12600</v>
      </c>
    </row>
    <row r="42" spans="1:15" ht="13.5">
      <c r="A42">
        <v>1</v>
      </c>
      <c r="B42" s="56">
        <v>38</v>
      </c>
      <c r="C42" s="57" t="s">
        <v>37</v>
      </c>
      <c r="D42" s="4">
        <v>14</v>
      </c>
      <c r="E42" s="3">
        <v>35000</v>
      </c>
      <c r="F42" s="70">
        <v>26263880</v>
      </c>
      <c r="G42" s="2" t="s">
        <v>52</v>
      </c>
      <c r="H42" s="33">
        <v>1231</v>
      </c>
      <c r="I42" s="45">
        <v>10512</v>
      </c>
      <c r="J42" s="4">
        <v>14</v>
      </c>
      <c r="K42" s="3">
        <v>35000</v>
      </c>
      <c r="L42" s="70">
        <v>31556000</v>
      </c>
      <c r="M42" s="2" t="s">
        <v>52</v>
      </c>
      <c r="N42" s="33">
        <v>902</v>
      </c>
      <c r="O42" s="45">
        <v>12622</v>
      </c>
    </row>
    <row r="43" spans="1:15" ht="13.5">
      <c r="A43">
        <v>1</v>
      </c>
      <c r="B43" s="56">
        <v>39</v>
      </c>
      <c r="C43" s="57" t="s">
        <v>38</v>
      </c>
      <c r="D43" s="4">
        <v>14</v>
      </c>
      <c r="E43" s="3">
        <v>35000</v>
      </c>
      <c r="F43" s="70">
        <v>3250000</v>
      </c>
      <c r="G43" s="2" t="s">
        <v>51</v>
      </c>
      <c r="H43" s="33">
        <v>139</v>
      </c>
      <c r="I43" s="45">
        <v>1135</v>
      </c>
      <c r="J43" s="4">
        <v>14</v>
      </c>
      <c r="K43" s="3">
        <v>49000</v>
      </c>
      <c r="L43" s="72">
        <v>6300000</v>
      </c>
      <c r="M43" s="2" t="s">
        <v>52</v>
      </c>
      <c r="N43" s="33">
        <v>130</v>
      </c>
      <c r="O43" s="45">
        <v>1500</v>
      </c>
    </row>
    <row r="44" spans="1:15" ht="13.5">
      <c r="A44">
        <v>1</v>
      </c>
      <c r="B44" s="56">
        <v>40</v>
      </c>
      <c r="C44" s="57" t="s">
        <v>39</v>
      </c>
      <c r="D44" s="4">
        <v>14</v>
      </c>
      <c r="E44" s="3">
        <v>35000</v>
      </c>
      <c r="F44" s="70"/>
      <c r="G44" s="2" t="s">
        <v>50</v>
      </c>
      <c r="H44" s="33">
        <v>513</v>
      </c>
      <c r="I44" s="45"/>
      <c r="J44" s="4">
        <v>14</v>
      </c>
      <c r="K44" s="3">
        <v>49000</v>
      </c>
      <c r="L44" s="70"/>
      <c r="M44" s="2" t="s">
        <v>50</v>
      </c>
      <c r="N44" s="33">
        <v>370</v>
      </c>
      <c r="O44" s="45"/>
    </row>
    <row r="45" spans="1:15" ht="13.5">
      <c r="A45">
        <v>1</v>
      </c>
      <c r="B45" s="56">
        <v>41</v>
      </c>
      <c r="C45" s="57" t="s">
        <v>40</v>
      </c>
      <c r="D45" s="4">
        <v>14</v>
      </c>
      <c r="E45" s="3">
        <v>35000</v>
      </c>
      <c r="F45" s="70">
        <v>17582500</v>
      </c>
      <c r="G45" s="2" t="s">
        <v>51</v>
      </c>
      <c r="H45" s="33">
        <v>613</v>
      </c>
      <c r="I45" s="45">
        <v>7046</v>
      </c>
      <c r="J45" s="4">
        <v>14</v>
      </c>
      <c r="K45" s="3">
        <v>35000</v>
      </c>
      <c r="L45" s="70">
        <v>22119000</v>
      </c>
      <c r="M45" s="2" t="s">
        <v>51</v>
      </c>
      <c r="N45" s="33">
        <v>620</v>
      </c>
      <c r="O45" s="45">
        <v>8680</v>
      </c>
    </row>
    <row r="46" spans="1:15" ht="13.5">
      <c r="A46">
        <v>1</v>
      </c>
      <c r="B46" s="56">
        <v>42</v>
      </c>
      <c r="C46" s="57" t="s">
        <v>41</v>
      </c>
      <c r="D46" s="4">
        <v>14</v>
      </c>
      <c r="E46" s="3">
        <v>35000</v>
      </c>
      <c r="F46" s="70">
        <v>133878920</v>
      </c>
      <c r="G46" s="2" t="s">
        <v>52</v>
      </c>
      <c r="H46" s="33">
        <v>635</v>
      </c>
      <c r="I46" s="45">
        <v>5002</v>
      </c>
      <c r="J46" s="4">
        <v>14</v>
      </c>
      <c r="K46" s="3">
        <v>35000</v>
      </c>
      <c r="L46" s="70"/>
      <c r="M46" s="2" t="s">
        <v>52</v>
      </c>
      <c r="N46" s="33">
        <v>630</v>
      </c>
      <c r="O46" s="45">
        <v>5000</v>
      </c>
    </row>
    <row r="47" spans="1:15" ht="14.25" thickBot="1">
      <c r="A47">
        <v>1</v>
      </c>
      <c r="B47" s="62">
        <v>43</v>
      </c>
      <c r="C47" s="63" t="s">
        <v>42</v>
      </c>
      <c r="D47" s="12">
        <v>14</v>
      </c>
      <c r="E47" s="10">
        <v>35000</v>
      </c>
      <c r="F47" s="71">
        <v>2852500</v>
      </c>
      <c r="G47" s="11" t="s">
        <v>52</v>
      </c>
      <c r="H47" s="34">
        <v>96</v>
      </c>
      <c r="I47" s="47">
        <v>1033</v>
      </c>
      <c r="J47" s="12">
        <v>14</v>
      </c>
      <c r="K47" s="10">
        <v>42000</v>
      </c>
      <c r="L47" s="71">
        <v>4200000</v>
      </c>
      <c r="M47" s="11" t="s">
        <v>52</v>
      </c>
      <c r="N47" s="34">
        <v>100</v>
      </c>
      <c r="O47" s="47">
        <v>1400</v>
      </c>
    </row>
    <row r="48" spans="1:15" ht="14.25" thickBot="1">
      <c r="A48">
        <f>SUM(A5:A47)</f>
        <v>40</v>
      </c>
      <c r="B48" s="13"/>
      <c r="C48" s="64" t="s">
        <v>43</v>
      </c>
      <c r="D48" s="78">
        <f>AVERAGE(D5:D47)</f>
        <v>13.790697674418604</v>
      </c>
      <c r="E48" s="79">
        <f>AVERAGE(E5:E47)</f>
        <v>43025.58139534884</v>
      </c>
      <c r="F48" s="14"/>
      <c r="G48" s="14"/>
      <c r="H48" s="49">
        <f>SUM(H5:H47)</f>
        <v>55003</v>
      </c>
      <c r="I48" s="48"/>
      <c r="J48" s="78">
        <f>AVERAGE(J5:J47)</f>
        <v>14</v>
      </c>
      <c r="K48" s="30">
        <f>AVERAGE(K5:K47)</f>
        <v>45977.692307692305</v>
      </c>
      <c r="L48" s="15"/>
      <c r="M48" s="14"/>
      <c r="N48" s="112">
        <f>SUM(N5:N47)</f>
        <v>48870</v>
      </c>
      <c r="O48" s="113"/>
    </row>
    <row r="49" ht="13.5">
      <c r="I49" s="46"/>
    </row>
    <row r="50" ht="13.5">
      <c r="I50" s="46"/>
    </row>
  </sheetData>
  <mergeCells count="3">
    <mergeCell ref="D3:I3"/>
    <mergeCell ref="J3:O3"/>
    <mergeCell ref="B3:C4"/>
  </mergeCells>
  <printOptions/>
  <pageMargins left="0.1968503937007874" right="0.1968503937007874" top="0.3937007874015748" bottom="0.3937007874015748" header="0.5118110236220472" footer="0.511811023622047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U49"/>
  <sheetViews>
    <sheetView workbookViewId="0" topLeftCell="A1">
      <pane xSplit="3" ySplit="4" topLeftCell="G5" activePane="bottomRight" state="frozen"/>
      <selection pane="topLeft" activeCell="A1" sqref="A1"/>
      <selection pane="topRight" activeCell="C1" sqref="C1"/>
      <selection pane="bottomLeft" activeCell="A5" sqref="A5"/>
      <selection pane="bottomRight" activeCell="R22" sqref="R22"/>
    </sheetView>
  </sheetViews>
  <sheetFormatPr defaultColWidth="9.00390625" defaultRowHeight="13.5"/>
  <cols>
    <col min="1" max="1" width="4.375" style="0" customWidth="1"/>
    <col min="2" max="2" width="3.375" style="0" customWidth="1"/>
    <col min="3" max="3" width="12.25390625" style="0" customWidth="1"/>
    <col min="4" max="4" width="72.75390625" style="0" customWidth="1"/>
    <col min="5" max="5" width="5.125" style="0" customWidth="1"/>
    <col min="6" max="6" width="6.125" style="0" customWidth="1"/>
    <col min="7" max="7" width="6.25390625" style="0" customWidth="1"/>
    <col min="8" max="8" width="7.375" style="0" customWidth="1"/>
    <col min="9" max="9" width="7.00390625" style="0" customWidth="1"/>
    <col min="10" max="10" width="6.375" style="0" customWidth="1"/>
    <col min="11" max="11" width="6.125" style="0" customWidth="1"/>
    <col min="12" max="12" width="5.625" style="0" customWidth="1"/>
    <col min="13" max="13" width="5.125" style="0" customWidth="1"/>
    <col min="14" max="14" width="4.875" style="0" customWidth="1"/>
    <col min="15" max="15" width="6.375" style="0" customWidth="1"/>
    <col min="16" max="16" width="9.125" style="0" bestFit="1" customWidth="1"/>
    <col min="17" max="17" width="14.25390625" style="0" customWidth="1"/>
    <col min="18" max="18" width="9.75390625" style="0" customWidth="1"/>
    <col min="19" max="19" width="9.125" style="0" bestFit="1" customWidth="1"/>
    <col min="20" max="20" width="14.25390625" style="0" customWidth="1"/>
    <col min="21" max="21" width="10.75390625" style="0" customWidth="1"/>
  </cols>
  <sheetData>
    <row r="1" ht="21">
      <c r="C1" s="1" t="s">
        <v>128</v>
      </c>
    </row>
    <row r="2" ht="14.25" thickBot="1">
      <c r="D2" t="s">
        <v>135</v>
      </c>
    </row>
    <row r="3" spans="2:21" ht="13.5">
      <c r="B3" s="136"/>
      <c r="C3" s="137"/>
      <c r="D3" s="150" t="s">
        <v>92</v>
      </c>
      <c r="E3" s="147" t="s">
        <v>56</v>
      </c>
      <c r="F3" s="149"/>
      <c r="G3" s="147" t="s">
        <v>72</v>
      </c>
      <c r="H3" s="148"/>
      <c r="I3" s="148"/>
      <c r="J3" s="148"/>
      <c r="K3" s="148"/>
      <c r="L3" s="148"/>
      <c r="M3" s="148"/>
      <c r="N3" s="148"/>
      <c r="O3" s="43"/>
      <c r="P3" s="148" t="s">
        <v>58</v>
      </c>
      <c r="Q3" s="148"/>
      <c r="R3" s="149"/>
      <c r="S3" s="147" t="s">
        <v>59</v>
      </c>
      <c r="T3" s="148"/>
      <c r="U3" s="149"/>
    </row>
    <row r="4" spans="1:21" ht="63" customHeight="1" thickBot="1">
      <c r="A4" s="80" t="s">
        <v>54</v>
      </c>
      <c r="B4" s="138"/>
      <c r="C4" s="139"/>
      <c r="D4" s="151"/>
      <c r="E4" s="21" t="s">
        <v>57</v>
      </c>
      <c r="F4" s="22" t="s">
        <v>82</v>
      </c>
      <c r="G4" s="21" t="s">
        <v>73</v>
      </c>
      <c r="H4" s="39" t="s">
        <v>80</v>
      </c>
      <c r="I4" s="36" t="s">
        <v>74</v>
      </c>
      <c r="J4" s="36" t="s">
        <v>95</v>
      </c>
      <c r="K4" s="36" t="s">
        <v>75</v>
      </c>
      <c r="L4" s="36" t="s">
        <v>76</v>
      </c>
      <c r="M4" s="27" t="s">
        <v>79</v>
      </c>
      <c r="N4" s="27" t="s">
        <v>77</v>
      </c>
      <c r="O4" s="22" t="s">
        <v>120</v>
      </c>
      <c r="P4" s="17" t="s">
        <v>60</v>
      </c>
      <c r="Q4" s="18" t="s">
        <v>61</v>
      </c>
      <c r="R4" s="32" t="s">
        <v>65</v>
      </c>
      <c r="S4" s="31" t="s">
        <v>62</v>
      </c>
      <c r="T4" s="18" t="s">
        <v>64</v>
      </c>
      <c r="U4" s="32" t="s">
        <v>65</v>
      </c>
    </row>
    <row r="5" spans="2:21" ht="30.75" customHeight="1">
      <c r="B5" s="60">
        <v>1</v>
      </c>
      <c r="C5" s="61" t="s">
        <v>0</v>
      </c>
      <c r="D5" s="65"/>
      <c r="E5" s="6"/>
      <c r="F5" s="23"/>
      <c r="G5" s="6"/>
      <c r="H5" s="8"/>
      <c r="I5" s="7"/>
      <c r="J5" s="7"/>
      <c r="K5" s="7"/>
      <c r="L5" s="7"/>
      <c r="M5" s="28"/>
      <c r="N5" s="51"/>
      <c r="O5" s="38"/>
      <c r="P5" s="81"/>
      <c r="Q5" s="82"/>
      <c r="R5" s="83"/>
      <c r="S5" s="84"/>
      <c r="T5" s="85"/>
      <c r="U5" s="83" t="e">
        <f aca="true" t="shared" si="0" ref="U5:U14">T5/S5</f>
        <v>#DIV/0!</v>
      </c>
    </row>
    <row r="6" spans="1:21" ht="47.25" customHeight="1">
      <c r="A6">
        <v>1</v>
      </c>
      <c r="B6" s="56">
        <v>2</v>
      </c>
      <c r="C6" s="57" t="s">
        <v>1</v>
      </c>
      <c r="D6" s="66" t="s">
        <v>81</v>
      </c>
      <c r="E6" s="5"/>
      <c r="F6" s="24">
        <v>1</v>
      </c>
      <c r="G6" s="5">
        <v>1</v>
      </c>
      <c r="H6" s="4">
        <v>1</v>
      </c>
      <c r="I6" s="2">
        <v>1</v>
      </c>
      <c r="J6" s="2">
        <v>1</v>
      </c>
      <c r="K6" s="2">
        <v>1</v>
      </c>
      <c r="L6" s="2">
        <v>1</v>
      </c>
      <c r="M6" s="29"/>
      <c r="N6" s="52" t="s">
        <v>83</v>
      </c>
      <c r="O6" s="37"/>
      <c r="P6" s="86">
        <v>6415</v>
      </c>
      <c r="Q6" s="87">
        <v>324710000</v>
      </c>
      <c r="R6" s="88">
        <f aca="true" t="shared" si="1" ref="R6:R14">Q6/P6</f>
        <v>50617.30319563523</v>
      </c>
      <c r="S6" s="89">
        <v>6685</v>
      </c>
      <c r="T6" s="90">
        <v>352000000</v>
      </c>
      <c r="U6" s="88">
        <f t="shared" si="0"/>
        <v>52655.19820493642</v>
      </c>
    </row>
    <row r="7" spans="1:21" ht="75.75" customHeight="1">
      <c r="A7">
        <v>1</v>
      </c>
      <c r="B7" s="56">
        <v>3</v>
      </c>
      <c r="C7" s="57" t="s">
        <v>2</v>
      </c>
      <c r="D7" s="66" t="s">
        <v>98</v>
      </c>
      <c r="E7" s="5">
        <v>1</v>
      </c>
      <c r="F7" s="24"/>
      <c r="G7" s="5">
        <v>1</v>
      </c>
      <c r="H7" s="4">
        <v>1</v>
      </c>
      <c r="I7" s="2">
        <v>1</v>
      </c>
      <c r="J7" s="2"/>
      <c r="K7" s="2" t="s">
        <v>99</v>
      </c>
      <c r="L7" s="2">
        <v>1</v>
      </c>
      <c r="M7" s="29"/>
      <c r="N7" s="52" t="s">
        <v>96</v>
      </c>
      <c r="O7" s="37"/>
      <c r="P7" s="86">
        <v>861</v>
      </c>
      <c r="Q7" s="87">
        <v>53999443</v>
      </c>
      <c r="R7" s="88">
        <f t="shared" si="1"/>
        <v>62717.1231126597</v>
      </c>
      <c r="S7" s="89">
        <v>951</v>
      </c>
      <c r="T7" s="90">
        <v>68518000</v>
      </c>
      <c r="U7" s="88">
        <f t="shared" si="0"/>
        <v>72048.37013669821</v>
      </c>
    </row>
    <row r="8" spans="1:21" ht="14.25">
      <c r="A8">
        <v>1</v>
      </c>
      <c r="B8" s="56">
        <v>4</v>
      </c>
      <c r="C8" s="57" t="s">
        <v>3</v>
      </c>
      <c r="D8" s="66"/>
      <c r="E8" s="5"/>
      <c r="F8" s="24"/>
      <c r="G8" s="5"/>
      <c r="H8" s="4"/>
      <c r="I8" s="2"/>
      <c r="J8" s="144" t="s">
        <v>129</v>
      </c>
      <c r="K8" s="145"/>
      <c r="L8" s="145"/>
      <c r="M8" s="145"/>
      <c r="N8" s="145"/>
      <c r="O8" s="146"/>
      <c r="P8" s="86"/>
      <c r="Q8" s="87"/>
      <c r="R8" s="88" t="e">
        <f t="shared" si="1"/>
        <v>#DIV/0!</v>
      </c>
      <c r="S8" s="89"/>
      <c r="T8" s="90"/>
      <c r="U8" s="88" t="e">
        <f t="shared" si="0"/>
        <v>#DIV/0!</v>
      </c>
    </row>
    <row r="9" spans="1:21" ht="18" customHeight="1">
      <c r="A9">
        <v>1</v>
      </c>
      <c r="B9" s="56">
        <v>5</v>
      </c>
      <c r="C9" s="57" t="s">
        <v>4</v>
      </c>
      <c r="D9" s="66" t="s">
        <v>68</v>
      </c>
      <c r="E9" s="5"/>
      <c r="F9" s="24"/>
      <c r="G9" s="5"/>
      <c r="H9" s="4"/>
      <c r="I9" s="2"/>
      <c r="J9" s="2"/>
      <c r="K9" s="2"/>
      <c r="L9" s="2"/>
      <c r="M9" s="29"/>
      <c r="N9" s="52"/>
      <c r="O9" s="37"/>
      <c r="P9" s="86" t="s">
        <v>69</v>
      </c>
      <c r="Q9" s="89" t="s">
        <v>69</v>
      </c>
      <c r="R9" s="88" t="e">
        <f t="shared" si="1"/>
        <v>#VALUE!</v>
      </c>
      <c r="S9" s="89" t="s">
        <v>69</v>
      </c>
      <c r="T9" s="90" t="s">
        <v>69</v>
      </c>
      <c r="U9" s="88" t="e">
        <f t="shared" si="0"/>
        <v>#VALUE!</v>
      </c>
    </row>
    <row r="10" spans="1:21" ht="45.75" customHeight="1">
      <c r="A10">
        <v>1</v>
      </c>
      <c r="B10" s="56">
        <v>6</v>
      </c>
      <c r="C10" s="57" t="s">
        <v>5</v>
      </c>
      <c r="D10" s="66" t="s">
        <v>97</v>
      </c>
      <c r="E10" s="5"/>
      <c r="F10" s="24"/>
      <c r="G10" s="5">
        <v>1</v>
      </c>
      <c r="H10" s="4">
        <v>1</v>
      </c>
      <c r="I10" s="2">
        <v>1</v>
      </c>
      <c r="J10" s="2"/>
      <c r="K10" s="2">
        <v>1</v>
      </c>
      <c r="L10" s="2">
        <v>1</v>
      </c>
      <c r="M10" s="29">
        <v>1</v>
      </c>
      <c r="N10" s="52" t="s">
        <v>96</v>
      </c>
      <c r="O10" s="37"/>
      <c r="P10" s="86">
        <v>1642</v>
      </c>
      <c r="Q10" s="87">
        <v>87323025</v>
      </c>
      <c r="R10" s="88">
        <f t="shared" si="1"/>
        <v>53180.8922046285</v>
      </c>
      <c r="S10" s="89">
        <v>1591</v>
      </c>
      <c r="T10" s="90">
        <v>88005000</v>
      </c>
      <c r="U10" s="88">
        <f t="shared" si="0"/>
        <v>55314.26775612822</v>
      </c>
    </row>
    <row r="11" spans="1:21" ht="62.25" customHeight="1">
      <c r="A11">
        <v>1</v>
      </c>
      <c r="B11" s="56">
        <v>7</v>
      </c>
      <c r="C11" s="57" t="s">
        <v>6</v>
      </c>
      <c r="D11" s="66" t="s">
        <v>100</v>
      </c>
      <c r="E11" s="5"/>
      <c r="F11" s="24">
        <v>1</v>
      </c>
      <c r="G11" s="5">
        <v>1</v>
      </c>
      <c r="H11" s="4">
        <v>1</v>
      </c>
      <c r="I11" s="40" t="s">
        <v>102</v>
      </c>
      <c r="J11" s="2"/>
      <c r="K11" s="2" t="s">
        <v>101</v>
      </c>
      <c r="L11" s="2"/>
      <c r="M11" s="29">
        <v>1</v>
      </c>
      <c r="N11" s="52"/>
      <c r="O11" s="37"/>
      <c r="P11" s="86">
        <v>5748</v>
      </c>
      <c r="Q11" s="87">
        <v>305675683</v>
      </c>
      <c r="R11" s="88">
        <f t="shared" si="1"/>
        <v>53179.48556019485</v>
      </c>
      <c r="S11" s="89">
        <v>5688</v>
      </c>
      <c r="T11" s="90">
        <v>320903785</v>
      </c>
      <c r="U11" s="88">
        <f t="shared" si="0"/>
        <v>56417.683720112516</v>
      </c>
    </row>
    <row r="12" spans="1:21" ht="36.75" customHeight="1">
      <c r="A12">
        <v>1</v>
      </c>
      <c r="B12" s="56">
        <v>8</v>
      </c>
      <c r="C12" s="57" t="s">
        <v>7</v>
      </c>
      <c r="D12" s="66" t="s">
        <v>111</v>
      </c>
      <c r="E12" s="5"/>
      <c r="F12" s="24">
        <v>1</v>
      </c>
      <c r="G12" s="5">
        <v>1</v>
      </c>
      <c r="H12" s="4">
        <v>1</v>
      </c>
      <c r="I12" s="2"/>
      <c r="J12" s="2"/>
      <c r="K12" s="2" t="s">
        <v>99</v>
      </c>
      <c r="L12" s="2">
        <v>1</v>
      </c>
      <c r="M12" s="29"/>
      <c r="N12" s="52" t="s">
        <v>112</v>
      </c>
      <c r="O12" s="37"/>
      <c r="P12" s="86"/>
      <c r="Q12" s="87"/>
      <c r="R12" s="88" t="e">
        <f t="shared" si="1"/>
        <v>#DIV/0!</v>
      </c>
      <c r="S12" s="89"/>
      <c r="T12" s="90"/>
      <c r="U12" s="88" t="e">
        <f t="shared" si="0"/>
        <v>#DIV/0!</v>
      </c>
    </row>
    <row r="13" spans="1:21" ht="48" customHeight="1">
      <c r="A13">
        <v>1</v>
      </c>
      <c r="B13" s="56">
        <v>9</v>
      </c>
      <c r="C13" s="57" t="s">
        <v>8</v>
      </c>
      <c r="D13" s="66" t="s">
        <v>132</v>
      </c>
      <c r="E13" s="5"/>
      <c r="F13" s="24"/>
      <c r="G13" s="5">
        <v>1</v>
      </c>
      <c r="H13" s="4"/>
      <c r="I13" s="2">
        <v>1</v>
      </c>
      <c r="J13" s="2"/>
      <c r="K13" s="2">
        <v>1</v>
      </c>
      <c r="L13" s="2">
        <v>1</v>
      </c>
      <c r="M13" s="29"/>
      <c r="N13" s="52">
        <v>1</v>
      </c>
      <c r="O13" s="37"/>
      <c r="P13" s="86">
        <v>4355</v>
      </c>
      <c r="Q13" s="87">
        <v>228644126</v>
      </c>
      <c r="R13" s="88">
        <f t="shared" si="1"/>
        <v>52501.5214695752</v>
      </c>
      <c r="S13" s="89">
        <v>4380</v>
      </c>
      <c r="T13" s="90">
        <v>242784662</v>
      </c>
      <c r="U13" s="88">
        <f t="shared" si="0"/>
        <v>55430.288127853884</v>
      </c>
    </row>
    <row r="14" spans="2:21" ht="14.25">
      <c r="B14" s="56">
        <v>10</v>
      </c>
      <c r="C14" s="57" t="s">
        <v>9</v>
      </c>
      <c r="D14" s="66"/>
      <c r="E14" s="5"/>
      <c r="F14" s="24"/>
      <c r="G14" s="5"/>
      <c r="H14" s="4"/>
      <c r="I14" s="2"/>
      <c r="J14" s="2"/>
      <c r="K14" s="2"/>
      <c r="L14" s="2"/>
      <c r="M14" s="29"/>
      <c r="N14" s="52"/>
      <c r="O14" s="37"/>
      <c r="P14" s="86"/>
      <c r="Q14" s="87"/>
      <c r="R14" s="88" t="e">
        <f t="shared" si="1"/>
        <v>#DIV/0!</v>
      </c>
      <c r="S14" s="89"/>
      <c r="T14" s="90"/>
      <c r="U14" s="88" t="e">
        <f t="shared" si="0"/>
        <v>#DIV/0!</v>
      </c>
    </row>
    <row r="15" spans="1:21" ht="37.5" customHeight="1">
      <c r="A15">
        <v>1</v>
      </c>
      <c r="B15" s="56">
        <v>11</v>
      </c>
      <c r="C15" s="57" t="s">
        <v>10</v>
      </c>
      <c r="D15" s="66" t="s">
        <v>71</v>
      </c>
      <c r="E15" s="5"/>
      <c r="F15" s="24"/>
      <c r="G15" s="5">
        <v>1</v>
      </c>
      <c r="H15" s="4">
        <v>1</v>
      </c>
      <c r="I15" s="2">
        <v>1</v>
      </c>
      <c r="J15" s="2"/>
      <c r="K15" s="2">
        <v>1</v>
      </c>
      <c r="L15" s="2">
        <v>1</v>
      </c>
      <c r="M15" s="29"/>
      <c r="N15" s="52" t="s">
        <v>78</v>
      </c>
      <c r="O15" s="37"/>
      <c r="P15" s="86">
        <v>2592</v>
      </c>
      <c r="Q15" s="87">
        <v>116061919</v>
      </c>
      <c r="R15" s="88">
        <f aca="true" t="shared" si="2" ref="R15:R23">Q15/P15</f>
        <v>44776.97492283951</v>
      </c>
      <c r="S15" s="89">
        <v>2623</v>
      </c>
      <c r="T15" s="90">
        <v>148789000</v>
      </c>
      <c r="U15" s="88">
        <f aca="true" t="shared" si="3" ref="U15:U23">T15/S15</f>
        <v>56724.742661075106</v>
      </c>
    </row>
    <row r="16" spans="2:21" ht="14.25">
      <c r="B16" s="56">
        <v>12</v>
      </c>
      <c r="C16" s="57" t="s">
        <v>11</v>
      </c>
      <c r="D16" s="66"/>
      <c r="E16" s="5"/>
      <c r="F16" s="24"/>
      <c r="G16" s="5"/>
      <c r="H16" s="4"/>
      <c r="I16" s="2"/>
      <c r="J16" s="2"/>
      <c r="K16" s="2"/>
      <c r="L16" s="2"/>
      <c r="M16" s="29"/>
      <c r="N16" s="52"/>
      <c r="O16" s="37"/>
      <c r="P16" s="86"/>
      <c r="Q16" s="87"/>
      <c r="R16" s="88" t="e">
        <f t="shared" si="2"/>
        <v>#DIV/0!</v>
      </c>
      <c r="S16" s="89"/>
      <c r="T16" s="90"/>
      <c r="U16" s="88" t="e">
        <f t="shared" si="3"/>
        <v>#DIV/0!</v>
      </c>
    </row>
    <row r="17" spans="1:21" ht="55.5" customHeight="1">
      <c r="A17">
        <v>1</v>
      </c>
      <c r="B17" s="56">
        <v>13</v>
      </c>
      <c r="C17" s="57" t="s">
        <v>12</v>
      </c>
      <c r="D17" s="66" t="s">
        <v>113</v>
      </c>
      <c r="E17" s="5"/>
      <c r="F17" s="24"/>
      <c r="G17" s="5">
        <v>1</v>
      </c>
      <c r="H17" s="4"/>
      <c r="I17" s="2"/>
      <c r="J17" s="2"/>
      <c r="K17" s="2">
        <v>1</v>
      </c>
      <c r="L17" s="2"/>
      <c r="M17" s="29"/>
      <c r="N17" s="52" t="s">
        <v>96</v>
      </c>
      <c r="O17" s="37"/>
      <c r="P17" s="86">
        <v>2903</v>
      </c>
      <c r="Q17" s="87">
        <v>210773319</v>
      </c>
      <c r="R17" s="88">
        <f t="shared" si="2"/>
        <v>72605.3458491216</v>
      </c>
      <c r="S17" s="89">
        <v>2940</v>
      </c>
      <c r="T17" s="90">
        <v>226597000</v>
      </c>
      <c r="U17" s="88">
        <f t="shared" si="3"/>
        <v>77073.80952380953</v>
      </c>
    </row>
    <row r="18" spans="1:21" ht="27">
      <c r="A18">
        <v>1</v>
      </c>
      <c r="B18" s="56">
        <v>14</v>
      </c>
      <c r="C18" s="57" t="s">
        <v>13</v>
      </c>
      <c r="D18" s="66" t="s">
        <v>103</v>
      </c>
      <c r="E18" s="5"/>
      <c r="F18" s="24"/>
      <c r="G18" s="5">
        <v>1</v>
      </c>
      <c r="H18" s="4">
        <v>1</v>
      </c>
      <c r="I18" s="2">
        <v>1</v>
      </c>
      <c r="J18" s="2">
        <v>1</v>
      </c>
      <c r="K18" s="2">
        <v>1</v>
      </c>
      <c r="L18" s="2">
        <v>1</v>
      </c>
      <c r="M18" s="29">
        <v>1</v>
      </c>
      <c r="N18" s="52"/>
      <c r="O18" s="37"/>
      <c r="P18" s="86">
        <v>3525</v>
      </c>
      <c r="Q18" s="87">
        <v>204059816</v>
      </c>
      <c r="R18" s="88">
        <f t="shared" si="2"/>
        <v>57889.3095035461</v>
      </c>
      <c r="S18" s="89">
        <v>3321</v>
      </c>
      <c r="T18" s="90">
        <v>197055000</v>
      </c>
      <c r="U18" s="88">
        <f t="shared" si="3"/>
        <v>59336.04336043361</v>
      </c>
    </row>
    <row r="19" spans="1:21" ht="36" customHeight="1">
      <c r="A19">
        <v>1</v>
      </c>
      <c r="B19" s="56">
        <v>15</v>
      </c>
      <c r="C19" s="57" t="s">
        <v>14</v>
      </c>
      <c r="D19" s="66" t="s">
        <v>114</v>
      </c>
      <c r="E19" s="5"/>
      <c r="F19" s="24"/>
      <c r="G19" s="5">
        <v>1</v>
      </c>
      <c r="H19" s="4">
        <v>1</v>
      </c>
      <c r="I19" s="2">
        <v>1</v>
      </c>
      <c r="J19" s="2">
        <v>1</v>
      </c>
      <c r="K19" s="2">
        <v>1</v>
      </c>
      <c r="L19" s="2">
        <v>1</v>
      </c>
      <c r="M19" s="29"/>
      <c r="N19" s="52">
        <v>1</v>
      </c>
      <c r="O19" s="37"/>
      <c r="P19" s="86">
        <v>1016</v>
      </c>
      <c r="Q19" s="87">
        <v>75175593</v>
      </c>
      <c r="R19" s="88">
        <f t="shared" si="2"/>
        <v>73991.72539370079</v>
      </c>
      <c r="S19" s="89">
        <v>1051</v>
      </c>
      <c r="T19" s="90">
        <v>85733000</v>
      </c>
      <c r="U19" s="88">
        <f t="shared" si="3"/>
        <v>81572.78782112274</v>
      </c>
    </row>
    <row r="20" spans="2:21" ht="14.25">
      <c r="B20" s="56">
        <v>16</v>
      </c>
      <c r="C20" s="57" t="s">
        <v>15</v>
      </c>
      <c r="D20" s="66"/>
      <c r="E20" s="5"/>
      <c r="F20" s="24"/>
      <c r="G20" s="5"/>
      <c r="H20" s="4"/>
      <c r="I20" s="2"/>
      <c r="J20" s="2"/>
      <c r="K20" s="2"/>
      <c r="L20" s="2"/>
      <c r="M20" s="29"/>
      <c r="N20" s="52"/>
      <c r="O20" s="37"/>
      <c r="P20" s="86"/>
      <c r="Q20" s="87"/>
      <c r="R20" s="88" t="e">
        <f t="shared" si="2"/>
        <v>#DIV/0!</v>
      </c>
      <c r="S20" s="89"/>
      <c r="T20" s="90"/>
      <c r="U20" s="88" t="e">
        <f t="shared" si="3"/>
        <v>#DIV/0!</v>
      </c>
    </row>
    <row r="21" spans="1:21" ht="60" customHeight="1">
      <c r="A21">
        <v>1</v>
      </c>
      <c r="B21" s="56">
        <v>17</v>
      </c>
      <c r="C21" s="57" t="s">
        <v>16</v>
      </c>
      <c r="D21" s="66" t="s">
        <v>89</v>
      </c>
      <c r="E21" s="5">
        <v>1</v>
      </c>
      <c r="F21" s="24">
        <v>1</v>
      </c>
      <c r="G21" s="140" t="s">
        <v>90</v>
      </c>
      <c r="H21" s="141"/>
      <c r="I21" s="141"/>
      <c r="J21" s="141"/>
      <c r="K21" s="141"/>
      <c r="L21" s="141"/>
      <c r="M21" s="141"/>
      <c r="N21" s="141"/>
      <c r="O21" s="37"/>
      <c r="P21" s="86">
        <v>7529</v>
      </c>
      <c r="Q21" s="87" t="s">
        <v>91</v>
      </c>
      <c r="R21" s="88" t="e">
        <f t="shared" si="2"/>
        <v>#VALUE!</v>
      </c>
      <c r="S21" s="89">
        <v>7620</v>
      </c>
      <c r="T21" s="90">
        <v>449068000</v>
      </c>
      <c r="U21" s="88">
        <f t="shared" si="3"/>
        <v>58932.80839895013</v>
      </c>
    </row>
    <row r="22" spans="1:21" ht="66" customHeight="1">
      <c r="A22">
        <v>1</v>
      </c>
      <c r="B22" s="56">
        <v>18</v>
      </c>
      <c r="C22" s="57" t="s">
        <v>17</v>
      </c>
      <c r="D22" s="66" t="s">
        <v>130</v>
      </c>
      <c r="E22" s="5"/>
      <c r="F22" s="24"/>
      <c r="G22" s="5">
        <v>1</v>
      </c>
      <c r="H22" s="4">
        <v>1</v>
      </c>
      <c r="I22" s="2">
        <v>1</v>
      </c>
      <c r="J22" s="2"/>
      <c r="K22" s="2"/>
      <c r="L22" s="2"/>
      <c r="M22" s="29"/>
      <c r="N22" s="52">
        <v>1</v>
      </c>
      <c r="O22" s="37"/>
      <c r="P22" s="86">
        <v>1155</v>
      </c>
      <c r="Q22" s="87">
        <v>81165418</v>
      </c>
      <c r="R22" s="88">
        <v>0</v>
      </c>
      <c r="S22" s="89">
        <v>1250</v>
      </c>
      <c r="T22" s="90">
        <v>95937000</v>
      </c>
      <c r="U22" s="88">
        <f t="shared" si="3"/>
        <v>76749.6</v>
      </c>
    </row>
    <row r="23" spans="1:21" ht="41.25" customHeight="1">
      <c r="A23">
        <v>1</v>
      </c>
      <c r="B23" s="56">
        <v>19</v>
      </c>
      <c r="C23" s="57" t="s">
        <v>18</v>
      </c>
      <c r="D23" s="66" t="s">
        <v>117</v>
      </c>
      <c r="E23" s="5"/>
      <c r="F23" s="24"/>
      <c r="G23" s="5">
        <v>1</v>
      </c>
      <c r="H23" s="4">
        <v>1</v>
      </c>
      <c r="I23" s="2"/>
      <c r="J23" s="40" t="s">
        <v>118</v>
      </c>
      <c r="K23" s="2">
        <v>1</v>
      </c>
      <c r="L23" s="2"/>
      <c r="M23" s="29"/>
      <c r="N23" s="52"/>
      <c r="O23" s="37"/>
      <c r="P23" s="86">
        <v>9114</v>
      </c>
      <c r="Q23" s="87">
        <v>519591000</v>
      </c>
      <c r="R23" s="88">
        <f t="shared" si="2"/>
        <v>57010.204081632655</v>
      </c>
      <c r="S23" s="89">
        <v>9082</v>
      </c>
      <c r="T23" s="90">
        <v>532003000</v>
      </c>
      <c r="U23" s="88">
        <f t="shared" si="3"/>
        <v>58577.736181457825</v>
      </c>
    </row>
    <row r="24" spans="1:21" ht="30.75" customHeight="1">
      <c r="A24">
        <v>1</v>
      </c>
      <c r="B24" s="56">
        <v>20</v>
      </c>
      <c r="C24" s="111" t="s">
        <v>136</v>
      </c>
      <c r="D24" s="109" t="s">
        <v>137</v>
      </c>
      <c r="E24" s="105">
        <v>1</v>
      </c>
      <c r="F24" s="106">
        <v>1</v>
      </c>
      <c r="G24" s="56">
        <v>1</v>
      </c>
      <c r="H24" s="105">
        <v>1</v>
      </c>
      <c r="I24" s="105">
        <v>1</v>
      </c>
      <c r="J24" s="105">
        <v>1</v>
      </c>
      <c r="K24" s="105">
        <v>1</v>
      </c>
      <c r="L24" s="105">
        <v>1</v>
      </c>
      <c r="M24" s="105"/>
      <c r="N24" s="105">
        <v>1</v>
      </c>
      <c r="O24" s="106"/>
      <c r="P24" s="5" t="s">
        <v>91</v>
      </c>
      <c r="Q24" s="2" t="s">
        <v>91</v>
      </c>
      <c r="R24" s="106"/>
      <c r="S24" s="107">
        <v>7166</v>
      </c>
      <c r="T24" s="3">
        <v>442838000</v>
      </c>
      <c r="U24" s="108">
        <f>T24/S24</f>
        <v>61797.09740440971</v>
      </c>
    </row>
    <row r="25" spans="1:21" ht="27.75" customHeight="1">
      <c r="A25">
        <v>1</v>
      </c>
      <c r="B25" s="60">
        <v>21</v>
      </c>
      <c r="C25" s="57" t="s">
        <v>20</v>
      </c>
      <c r="D25" s="110" t="s">
        <v>70</v>
      </c>
      <c r="E25" s="2"/>
      <c r="F25" s="29"/>
      <c r="G25" s="5">
        <v>1</v>
      </c>
      <c r="H25" s="2">
        <v>1</v>
      </c>
      <c r="I25" s="2">
        <v>1</v>
      </c>
      <c r="J25" s="2">
        <v>1</v>
      </c>
      <c r="K25" s="2">
        <v>1</v>
      </c>
      <c r="L25" s="2">
        <v>1</v>
      </c>
      <c r="M25" s="2">
        <v>1</v>
      </c>
      <c r="N25" s="40"/>
      <c r="O25" s="52"/>
      <c r="P25" s="89">
        <v>1745</v>
      </c>
      <c r="Q25" s="87">
        <v>97416000</v>
      </c>
      <c r="R25" s="90">
        <f aca="true" t="shared" si="4" ref="R25:R30">Q25/P25</f>
        <v>55825.787965616044</v>
      </c>
      <c r="S25" s="89">
        <v>1689</v>
      </c>
      <c r="T25" s="87">
        <v>95063000</v>
      </c>
      <c r="U25" s="88">
        <f aca="true" t="shared" si="5" ref="U25:U30">T25/S25</f>
        <v>56283.59976317348</v>
      </c>
    </row>
    <row r="26" spans="2:21" ht="28.5" customHeight="1">
      <c r="B26" s="56">
        <v>22</v>
      </c>
      <c r="C26" s="57" t="s">
        <v>21</v>
      </c>
      <c r="D26" s="66"/>
      <c r="E26" s="5"/>
      <c r="F26" s="24"/>
      <c r="G26" s="5"/>
      <c r="H26" s="4"/>
      <c r="I26" s="2"/>
      <c r="J26" s="2"/>
      <c r="K26" s="2"/>
      <c r="L26" s="2"/>
      <c r="M26" s="29"/>
      <c r="N26" s="52"/>
      <c r="O26" s="37"/>
      <c r="P26" s="86"/>
      <c r="Q26" s="87"/>
      <c r="R26" s="88" t="e">
        <f t="shared" si="4"/>
        <v>#DIV/0!</v>
      </c>
      <c r="S26" s="89"/>
      <c r="T26" s="90"/>
      <c r="U26" s="88" t="e">
        <f t="shared" si="5"/>
        <v>#DIV/0!</v>
      </c>
    </row>
    <row r="27" spans="2:21" ht="27.75" customHeight="1">
      <c r="B27" s="56">
        <v>23</v>
      </c>
      <c r="C27" s="57" t="s">
        <v>22</v>
      </c>
      <c r="D27" s="66"/>
      <c r="E27" s="5"/>
      <c r="F27" s="24"/>
      <c r="G27" s="5"/>
      <c r="H27" s="4"/>
      <c r="I27" s="2"/>
      <c r="J27" s="2"/>
      <c r="K27" s="2"/>
      <c r="L27" s="2"/>
      <c r="M27" s="29"/>
      <c r="N27" s="52"/>
      <c r="O27" s="37"/>
      <c r="P27" s="86"/>
      <c r="Q27" s="87"/>
      <c r="R27" s="88" t="e">
        <f t="shared" si="4"/>
        <v>#DIV/0!</v>
      </c>
      <c r="S27" s="89"/>
      <c r="T27" s="90"/>
      <c r="U27" s="88" t="e">
        <f t="shared" si="5"/>
        <v>#DIV/0!</v>
      </c>
    </row>
    <row r="28" spans="1:21" ht="36" customHeight="1">
      <c r="A28">
        <v>1</v>
      </c>
      <c r="B28" s="56">
        <v>24</v>
      </c>
      <c r="C28" s="58" t="s">
        <v>23</v>
      </c>
      <c r="D28" s="66" t="s">
        <v>104</v>
      </c>
      <c r="E28" s="5"/>
      <c r="F28" s="24"/>
      <c r="G28" s="5">
        <v>1</v>
      </c>
      <c r="H28" s="4">
        <v>1</v>
      </c>
      <c r="I28" s="2">
        <v>1</v>
      </c>
      <c r="J28" s="2">
        <v>1</v>
      </c>
      <c r="K28" s="2">
        <v>1</v>
      </c>
      <c r="L28" s="2">
        <v>1</v>
      </c>
      <c r="M28" s="29"/>
      <c r="N28" s="52"/>
      <c r="O28" s="37"/>
      <c r="P28" s="86">
        <v>922</v>
      </c>
      <c r="Q28" s="87">
        <v>56537600</v>
      </c>
      <c r="R28" s="88">
        <f t="shared" si="4"/>
        <v>61320.60737527115</v>
      </c>
      <c r="S28" s="89">
        <v>940</v>
      </c>
      <c r="T28" s="90">
        <v>60454000</v>
      </c>
      <c r="U28" s="88">
        <f t="shared" si="5"/>
        <v>64312.765957446805</v>
      </c>
    </row>
    <row r="29" spans="1:21" ht="78" customHeight="1">
      <c r="A29">
        <v>1</v>
      </c>
      <c r="B29" s="56">
        <v>25</v>
      </c>
      <c r="C29" s="57" t="s">
        <v>24</v>
      </c>
      <c r="D29" s="66" t="s">
        <v>88</v>
      </c>
      <c r="E29" s="5"/>
      <c r="F29" s="24"/>
      <c r="G29" s="5">
        <v>1</v>
      </c>
      <c r="H29" s="4">
        <v>1</v>
      </c>
      <c r="I29" s="2">
        <v>1</v>
      </c>
      <c r="J29" s="2"/>
      <c r="K29" s="2">
        <v>1</v>
      </c>
      <c r="L29" s="2">
        <v>1</v>
      </c>
      <c r="M29" s="29"/>
      <c r="N29" s="52">
        <v>1</v>
      </c>
      <c r="O29" s="37"/>
      <c r="P29" s="86">
        <v>739</v>
      </c>
      <c r="Q29" s="87">
        <v>55879000</v>
      </c>
      <c r="R29" s="88">
        <f t="shared" si="4"/>
        <v>75614.34370771312</v>
      </c>
      <c r="S29" s="89">
        <v>744</v>
      </c>
      <c r="T29" s="90">
        <v>55993000</v>
      </c>
      <c r="U29" s="88">
        <f t="shared" si="5"/>
        <v>75259.40860215054</v>
      </c>
    </row>
    <row r="30" spans="1:21" ht="20.25" customHeight="1">
      <c r="A30">
        <v>1</v>
      </c>
      <c r="B30" s="56">
        <v>26</v>
      </c>
      <c r="C30" s="59" t="s">
        <v>25</v>
      </c>
      <c r="D30" s="66" t="s">
        <v>131</v>
      </c>
      <c r="E30" s="5"/>
      <c r="F30" s="24"/>
      <c r="G30" s="5">
        <v>1</v>
      </c>
      <c r="H30" s="4">
        <v>1</v>
      </c>
      <c r="I30" s="2"/>
      <c r="J30" s="2"/>
      <c r="K30" s="2">
        <v>1</v>
      </c>
      <c r="L30" s="2">
        <v>1</v>
      </c>
      <c r="M30" s="29"/>
      <c r="N30" s="52">
        <v>1</v>
      </c>
      <c r="O30" s="37"/>
      <c r="P30" s="86">
        <v>2640</v>
      </c>
      <c r="Q30" s="87">
        <v>140090757</v>
      </c>
      <c r="R30" s="88">
        <f t="shared" si="4"/>
        <v>53064.68068181818</v>
      </c>
      <c r="S30" s="89">
        <v>2500</v>
      </c>
      <c r="T30" s="90">
        <v>141815000</v>
      </c>
      <c r="U30" s="88">
        <f t="shared" si="5"/>
        <v>56726</v>
      </c>
    </row>
    <row r="31" spans="1:21" ht="74.25" customHeight="1">
      <c r="A31">
        <v>1</v>
      </c>
      <c r="B31" s="56">
        <v>27</v>
      </c>
      <c r="C31" s="57" t="s">
        <v>26</v>
      </c>
      <c r="D31" s="66" t="s">
        <v>67</v>
      </c>
      <c r="E31" s="5"/>
      <c r="F31" s="24">
        <v>1</v>
      </c>
      <c r="G31" s="5"/>
      <c r="H31" s="4"/>
      <c r="I31" s="2"/>
      <c r="J31" s="2"/>
      <c r="K31" s="2"/>
      <c r="L31" s="2"/>
      <c r="M31" s="29"/>
      <c r="N31" s="52"/>
      <c r="O31" s="37"/>
      <c r="P31" s="86">
        <v>184</v>
      </c>
      <c r="Q31" s="87">
        <v>9342102</v>
      </c>
      <c r="R31" s="88">
        <f>Q31/P31</f>
        <v>50772.29347826087</v>
      </c>
      <c r="S31" s="89">
        <v>233</v>
      </c>
      <c r="T31" s="87">
        <v>13486000</v>
      </c>
      <c r="U31" s="88">
        <f>T31/S31</f>
        <v>57879.82832618026</v>
      </c>
    </row>
    <row r="32" spans="2:21" ht="19.5" customHeight="1">
      <c r="B32" s="56">
        <v>28</v>
      </c>
      <c r="C32" s="57" t="s">
        <v>27</v>
      </c>
      <c r="D32" s="67"/>
      <c r="E32" s="5"/>
      <c r="F32" s="24"/>
      <c r="G32" s="5"/>
      <c r="H32" s="4"/>
      <c r="I32" s="2"/>
      <c r="J32" s="2"/>
      <c r="K32" s="2"/>
      <c r="L32" s="2"/>
      <c r="M32" s="29"/>
      <c r="N32" s="52"/>
      <c r="O32" s="37"/>
      <c r="P32" s="86"/>
      <c r="Q32" s="87"/>
      <c r="R32" s="88" t="e">
        <f aca="true" t="shared" si="6" ref="R32:R48">Q32/P32</f>
        <v>#DIV/0!</v>
      </c>
      <c r="S32" s="89"/>
      <c r="T32" s="90"/>
      <c r="U32" s="88" t="e">
        <f aca="true" t="shared" si="7" ref="U32:U48">T32/S32</f>
        <v>#DIV/0!</v>
      </c>
    </row>
    <row r="33" spans="1:21" ht="46.5" customHeight="1">
      <c r="A33">
        <v>1</v>
      </c>
      <c r="B33" s="56">
        <v>29</v>
      </c>
      <c r="C33" s="57" t="s">
        <v>28</v>
      </c>
      <c r="D33" s="66" t="s">
        <v>106</v>
      </c>
      <c r="E33" s="5"/>
      <c r="F33" s="24"/>
      <c r="G33" s="142" t="s">
        <v>107</v>
      </c>
      <c r="H33" s="143"/>
      <c r="I33" s="143"/>
      <c r="J33" s="143"/>
      <c r="K33" s="143"/>
      <c r="L33" s="143"/>
      <c r="M33" s="143"/>
      <c r="N33" s="143"/>
      <c r="O33" s="54"/>
      <c r="P33" s="86">
        <v>33</v>
      </c>
      <c r="Q33" s="87">
        <v>2116673</v>
      </c>
      <c r="R33" s="88">
        <f t="shared" si="6"/>
        <v>64141.606060606064</v>
      </c>
      <c r="S33" s="89"/>
      <c r="T33" s="90">
        <v>3690000</v>
      </c>
      <c r="U33" s="88" t="e">
        <f t="shared" si="7"/>
        <v>#DIV/0!</v>
      </c>
    </row>
    <row r="34" spans="1:21" ht="47.25" customHeight="1">
      <c r="A34">
        <v>1</v>
      </c>
      <c r="B34" s="56">
        <v>30</v>
      </c>
      <c r="C34" s="57" t="s">
        <v>29</v>
      </c>
      <c r="D34" s="66" t="s">
        <v>93</v>
      </c>
      <c r="E34" s="5"/>
      <c r="F34" s="24"/>
      <c r="G34" s="5">
        <v>1</v>
      </c>
      <c r="H34" s="4"/>
      <c r="I34" s="2">
        <v>1</v>
      </c>
      <c r="J34" s="2"/>
      <c r="K34" s="2">
        <v>1</v>
      </c>
      <c r="L34" s="2">
        <v>1</v>
      </c>
      <c r="M34" s="29"/>
      <c r="N34" s="52"/>
      <c r="O34" s="37"/>
      <c r="P34" s="86">
        <v>1264</v>
      </c>
      <c r="Q34" s="87">
        <v>58260611</v>
      </c>
      <c r="R34" s="88">
        <f t="shared" si="6"/>
        <v>46092.255537974685</v>
      </c>
      <c r="S34" s="89">
        <v>1187</v>
      </c>
      <c r="T34" s="90">
        <v>61811000</v>
      </c>
      <c r="U34" s="88">
        <f t="shared" si="7"/>
        <v>52073.29401853412</v>
      </c>
    </row>
    <row r="35" spans="1:21" ht="18" customHeight="1">
      <c r="A35">
        <v>1</v>
      </c>
      <c r="B35" s="56">
        <v>31</v>
      </c>
      <c r="C35" s="57" t="s">
        <v>30</v>
      </c>
      <c r="D35" s="66" t="s">
        <v>110</v>
      </c>
      <c r="E35" s="5"/>
      <c r="F35" s="24"/>
      <c r="G35" s="5"/>
      <c r="H35" s="4"/>
      <c r="I35" s="2"/>
      <c r="J35" s="2"/>
      <c r="K35" s="2"/>
      <c r="L35" s="2"/>
      <c r="M35" s="29"/>
      <c r="N35" s="52"/>
      <c r="O35" s="37"/>
      <c r="P35" s="86">
        <v>15770</v>
      </c>
      <c r="Q35" s="87">
        <v>757383000</v>
      </c>
      <c r="R35" s="88">
        <f t="shared" si="6"/>
        <v>48026.82308180089</v>
      </c>
      <c r="S35" s="89">
        <v>16570</v>
      </c>
      <c r="T35" s="90">
        <v>768443000</v>
      </c>
      <c r="U35" s="88">
        <f t="shared" si="7"/>
        <v>46375.55823777912</v>
      </c>
    </row>
    <row r="36" spans="1:21" ht="48.75" customHeight="1">
      <c r="A36">
        <v>1</v>
      </c>
      <c r="B36" s="56">
        <v>32</v>
      </c>
      <c r="C36" s="59" t="s">
        <v>31</v>
      </c>
      <c r="D36" s="66" t="s">
        <v>85</v>
      </c>
      <c r="E36" s="5"/>
      <c r="F36" s="24"/>
      <c r="G36" s="5">
        <v>1</v>
      </c>
      <c r="H36" s="41" t="s">
        <v>87</v>
      </c>
      <c r="I36" s="40" t="s">
        <v>86</v>
      </c>
      <c r="J36" s="40"/>
      <c r="K36" s="2">
        <v>1</v>
      </c>
      <c r="L36" s="2">
        <v>1</v>
      </c>
      <c r="M36" s="29"/>
      <c r="N36" s="52"/>
      <c r="O36" s="37"/>
      <c r="P36" s="86">
        <v>3857</v>
      </c>
      <c r="Q36" s="87">
        <v>274261255</v>
      </c>
      <c r="R36" s="88">
        <f t="shared" si="6"/>
        <v>71107.40342234897</v>
      </c>
      <c r="S36" s="89">
        <v>3908</v>
      </c>
      <c r="T36" s="90">
        <v>306038000</v>
      </c>
      <c r="U36" s="88">
        <f t="shared" si="7"/>
        <v>78310.64483111566</v>
      </c>
    </row>
    <row r="37" spans="1:21" ht="65.25" customHeight="1">
      <c r="A37">
        <v>1</v>
      </c>
      <c r="B37" s="56">
        <v>33</v>
      </c>
      <c r="C37" s="57" t="s">
        <v>32</v>
      </c>
      <c r="D37" s="66" t="s">
        <v>116</v>
      </c>
      <c r="E37" s="5"/>
      <c r="F37" s="24"/>
      <c r="G37" s="5">
        <v>1</v>
      </c>
      <c r="H37" s="4">
        <v>1</v>
      </c>
      <c r="I37" s="2">
        <v>1</v>
      </c>
      <c r="J37" s="2"/>
      <c r="K37" s="2">
        <v>1</v>
      </c>
      <c r="L37" s="2">
        <v>1</v>
      </c>
      <c r="M37" s="29"/>
      <c r="N37" s="52" t="s">
        <v>96</v>
      </c>
      <c r="O37" s="37"/>
      <c r="P37" s="86">
        <v>1119</v>
      </c>
      <c r="Q37" s="87">
        <v>60948603</v>
      </c>
      <c r="R37" s="88">
        <f t="shared" si="6"/>
        <v>54467.02680965148</v>
      </c>
      <c r="S37" s="89">
        <v>1147</v>
      </c>
      <c r="T37" s="90">
        <v>64297000</v>
      </c>
      <c r="U37" s="88">
        <f t="shared" si="7"/>
        <v>56056.66957279861</v>
      </c>
    </row>
    <row r="38" spans="1:21" ht="133.5" customHeight="1">
      <c r="A38">
        <v>1</v>
      </c>
      <c r="B38" s="56">
        <v>34</v>
      </c>
      <c r="C38" s="57" t="s">
        <v>33</v>
      </c>
      <c r="D38" s="66" t="s">
        <v>122</v>
      </c>
      <c r="E38" s="5">
        <v>1</v>
      </c>
      <c r="F38" s="24">
        <v>1</v>
      </c>
      <c r="G38" s="101" t="s">
        <v>123</v>
      </c>
      <c r="H38" s="102" t="s">
        <v>125</v>
      </c>
      <c r="I38" s="103" t="s">
        <v>124</v>
      </c>
      <c r="J38" s="40"/>
      <c r="K38" s="40"/>
      <c r="L38" s="104" t="s">
        <v>126</v>
      </c>
      <c r="M38" s="44"/>
      <c r="N38" s="52" t="s">
        <v>83</v>
      </c>
      <c r="O38" s="37"/>
      <c r="P38" s="86">
        <v>1496</v>
      </c>
      <c r="Q38" s="87">
        <v>78122128</v>
      </c>
      <c r="R38" s="88">
        <f t="shared" si="6"/>
        <v>52220.673796791445</v>
      </c>
      <c r="S38" s="89">
        <v>1499</v>
      </c>
      <c r="T38" s="90">
        <v>80590000</v>
      </c>
      <c r="U38" s="88">
        <f t="shared" si="7"/>
        <v>53762.50833889259</v>
      </c>
    </row>
    <row r="39" spans="1:21" ht="18" customHeight="1">
      <c r="A39">
        <v>1</v>
      </c>
      <c r="B39" s="56">
        <v>35</v>
      </c>
      <c r="C39" s="57" t="s">
        <v>34</v>
      </c>
      <c r="D39" s="66" t="s">
        <v>66</v>
      </c>
      <c r="E39" s="5"/>
      <c r="F39" s="24"/>
      <c r="G39" s="42">
        <v>1</v>
      </c>
      <c r="H39" s="2">
        <v>1</v>
      </c>
      <c r="I39" s="2">
        <v>1</v>
      </c>
      <c r="J39" s="2"/>
      <c r="K39" s="2">
        <v>1</v>
      </c>
      <c r="L39" s="2"/>
      <c r="M39" s="35"/>
      <c r="N39" s="52" t="s">
        <v>83</v>
      </c>
      <c r="O39" s="37"/>
      <c r="P39" s="86">
        <v>279</v>
      </c>
      <c r="Q39" s="87">
        <v>16692945</v>
      </c>
      <c r="R39" s="88">
        <f t="shared" si="6"/>
        <v>59831.344086021505</v>
      </c>
      <c r="S39" s="89">
        <v>261</v>
      </c>
      <c r="T39" s="90">
        <v>16523000</v>
      </c>
      <c r="U39" s="88">
        <f t="shared" si="7"/>
        <v>63306.513409961684</v>
      </c>
    </row>
    <row r="40" spans="1:21" ht="35.25" customHeight="1">
      <c r="A40">
        <v>1</v>
      </c>
      <c r="B40" s="56">
        <v>36</v>
      </c>
      <c r="C40" s="57" t="s">
        <v>35</v>
      </c>
      <c r="D40" s="66" t="s">
        <v>94</v>
      </c>
      <c r="E40" s="5"/>
      <c r="F40" s="24"/>
      <c r="G40" s="42">
        <v>1</v>
      </c>
      <c r="H40" s="2">
        <v>1</v>
      </c>
      <c r="I40" s="2">
        <v>1</v>
      </c>
      <c r="J40" s="2">
        <v>1</v>
      </c>
      <c r="K40" s="2">
        <v>1</v>
      </c>
      <c r="L40" s="2">
        <v>1</v>
      </c>
      <c r="M40" s="4">
        <v>1</v>
      </c>
      <c r="N40" s="52" t="s">
        <v>96</v>
      </c>
      <c r="O40" s="37"/>
      <c r="P40" s="86">
        <v>5551</v>
      </c>
      <c r="Q40" s="90">
        <v>317465092</v>
      </c>
      <c r="R40" s="88">
        <f t="shared" si="6"/>
        <v>57190.61286254729</v>
      </c>
      <c r="S40" s="89">
        <v>5698</v>
      </c>
      <c r="T40" s="90">
        <v>349289000</v>
      </c>
      <c r="U40" s="88">
        <f t="shared" si="7"/>
        <v>61300.2808002808</v>
      </c>
    </row>
    <row r="41" spans="1:21" ht="87" customHeight="1">
      <c r="A41">
        <v>1</v>
      </c>
      <c r="B41" s="56">
        <v>37</v>
      </c>
      <c r="C41" s="57" t="s">
        <v>36</v>
      </c>
      <c r="D41" s="66" t="s">
        <v>119</v>
      </c>
      <c r="E41" s="5"/>
      <c r="F41" s="24"/>
      <c r="G41" s="42">
        <v>1</v>
      </c>
      <c r="H41" s="2">
        <v>1</v>
      </c>
      <c r="I41" s="2" t="s">
        <v>101</v>
      </c>
      <c r="J41" s="2"/>
      <c r="K41" s="2"/>
      <c r="L41" s="2">
        <v>1</v>
      </c>
      <c r="M41" s="35"/>
      <c r="N41" s="52" t="s">
        <v>96</v>
      </c>
      <c r="O41" s="37" t="s">
        <v>121</v>
      </c>
      <c r="P41" s="86">
        <v>2033</v>
      </c>
      <c r="Q41" s="87">
        <v>115767281</v>
      </c>
      <c r="R41" s="88">
        <f t="shared" si="6"/>
        <v>56944.06345302508</v>
      </c>
      <c r="S41" s="89"/>
      <c r="T41" s="90">
        <v>124459320</v>
      </c>
      <c r="U41" s="88" t="e">
        <f t="shared" si="7"/>
        <v>#DIV/0!</v>
      </c>
    </row>
    <row r="42" spans="1:21" ht="21.75" customHeight="1">
      <c r="A42">
        <v>1</v>
      </c>
      <c r="B42" s="56">
        <v>38</v>
      </c>
      <c r="C42" s="57" t="s">
        <v>37</v>
      </c>
      <c r="D42" s="66" t="s">
        <v>63</v>
      </c>
      <c r="E42" s="5"/>
      <c r="F42" s="24"/>
      <c r="G42" s="42">
        <v>1</v>
      </c>
      <c r="H42" s="2">
        <v>1</v>
      </c>
      <c r="I42" s="2">
        <v>1</v>
      </c>
      <c r="J42" s="2"/>
      <c r="K42" s="2">
        <v>1</v>
      </c>
      <c r="L42" s="2">
        <v>1</v>
      </c>
      <c r="M42" s="35"/>
      <c r="N42" s="52">
        <v>1</v>
      </c>
      <c r="O42" s="37"/>
      <c r="P42" s="86">
        <v>1636</v>
      </c>
      <c r="Q42" s="87">
        <v>81869698</v>
      </c>
      <c r="R42" s="88">
        <f t="shared" si="6"/>
        <v>50042.60268948655</v>
      </c>
      <c r="S42" s="89">
        <v>1550</v>
      </c>
      <c r="T42" s="90">
        <v>90305000</v>
      </c>
      <c r="U42" s="88">
        <f t="shared" si="7"/>
        <v>58261.290322580644</v>
      </c>
    </row>
    <row r="43" spans="2:21" ht="21" customHeight="1">
      <c r="B43" s="56">
        <v>39</v>
      </c>
      <c r="C43" s="57" t="s">
        <v>38</v>
      </c>
      <c r="D43" s="66"/>
      <c r="E43" s="5"/>
      <c r="F43" s="24"/>
      <c r="G43" s="5"/>
      <c r="H43" s="4"/>
      <c r="I43" s="2"/>
      <c r="J43" s="2"/>
      <c r="K43" s="2"/>
      <c r="L43" s="2"/>
      <c r="M43" s="29"/>
      <c r="N43" s="52"/>
      <c r="O43" s="37"/>
      <c r="P43" s="86"/>
      <c r="Q43" s="87"/>
      <c r="R43" s="88" t="e">
        <f t="shared" si="6"/>
        <v>#DIV/0!</v>
      </c>
      <c r="S43" s="89"/>
      <c r="T43" s="90"/>
      <c r="U43" s="88" t="e">
        <f t="shared" si="7"/>
        <v>#DIV/0!</v>
      </c>
    </row>
    <row r="44" spans="1:21" ht="38.25" customHeight="1">
      <c r="A44">
        <v>1</v>
      </c>
      <c r="B44" s="56">
        <v>40</v>
      </c>
      <c r="C44" s="57" t="s">
        <v>39</v>
      </c>
      <c r="D44" s="66" t="s">
        <v>109</v>
      </c>
      <c r="E44" s="5"/>
      <c r="F44" s="24"/>
      <c r="G44" s="5"/>
      <c r="H44" s="4"/>
      <c r="I44" s="2"/>
      <c r="J44" s="2"/>
      <c r="K44" s="2"/>
      <c r="L44" s="2"/>
      <c r="M44" s="29"/>
      <c r="N44" s="52"/>
      <c r="O44" s="37"/>
      <c r="P44" s="86">
        <v>465</v>
      </c>
      <c r="Q44" s="87">
        <v>33027129</v>
      </c>
      <c r="R44" s="88">
        <f t="shared" si="6"/>
        <v>71026.08387096775</v>
      </c>
      <c r="S44" s="89">
        <v>502</v>
      </c>
      <c r="T44" s="90">
        <v>36743000</v>
      </c>
      <c r="U44" s="88">
        <f t="shared" si="7"/>
        <v>73193.22709163347</v>
      </c>
    </row>
    <row r="45" spans="1:21" ht="27">
      <c r="A45">
        <v>1</v>
      </c>
      <c r="B45" s="56">
        <v>41</v>
      </c>
      <c r="C45" s="57" t="s">
        <v>40</v>
      </c>
      <c r="D45" s="66" t="s">
        <v>108</v>
      </c>
      <c r="E45" s="5"/>
      <c r="F45" s="24"/>
      <c r="G45" s="5">
        <v>1</v>
      </c>
      <c r="H45" s="4">
        <v>1</v>
      </c>
      <c r="I45" s="40" t="s">
        <v>105</v>
      </c>
      <c r="J45" s="2"/>
      <c r="K45" s="2">
        <v>1</v>
      </c>
      <c r="L45" s="2">
        <v>1</v>
      </c>
      <c r="M45" s="29"/>
      <c r="N45" s="52"/>
      <c r="O45" s="37"/>
      <c r="P45" s="86">
        <v>1474</v>
      </c>
      <c r="Q45" s="87">
        <v>70676165</v>
      </c>
      <c r="R45" s="88">
        <f t="shared" si="6"/>
        <v>47948.55156037992</v>
      </c>
      <c r="S45" s="89">
        <v>1527</v>
      </c>
      <c r="T45" s="90">
        <v>74087000</v>
      </c>
      <c r="U45" s="88">
        <f t="shared" si="7"/>
        <v>48518.00916830386</v>
      </c>
    </row>
    <row r="46" spans="1:21" ht="35.25" customHeight="1">
      <c r="A46">
        <v>1</v>
      </c>
      <c r="B46" s="56">
        <v>42</v>
      </c>
      <c r="C46" s="57" t="s">
        <v>41</v>
      </c>
      <c r="D46" s="66" t="s">
        <v>127</v>
      </c>
      <c r="E46" s="5"/>
      <c r="F46" s="24"/>
      <c r="G46" s="5">
        <v>1</v>
      </c>
      <c r="H46" s="4">
        <v>1</v>
      </c>
      <c r="I46" s="2">
        <v>1</v>
      </c>
      <c r="J46" s="2"/>
      <c r="K46" s="2">
        <v>1</v>
      </c>
      <c r="L46" s="2">
        <v>1</v>
      </c>
      <c r="M46" s="29">
        <v>1</v>
      </c>
      <c r="N46" s="52">
        <v>1</v>
      </c>
      <c r="O46" s="37"/>
      <c r="P46" s="86">
        <v>1560</v>
      </c>
      <c r="Q46" s="87">
        <v>42855000</v>
      </c>
      <c r="R46" s="88">
        <f t="shared" si="6"/>
        <v>27471.153846153848</v>
      </c>
      <c r="S46" s="89">
        <v>1600</v>
      </c>
      <c r="T46" s="90">
        <v>44916000</v>
      </c>
      <c r="U46" s="88">
        <f t="shared" si="7"/>
        <v>28072.5</v>
      </c>
    </row>
    <row r="47" spans="1:21" ht="36.75" customHeight="1" thickBot="1">
      <c r="A47">
        <v>1</v>
      </c>
      <c r="B47" s="62">
        <v>43</v>
      </c>
      <c r="C47" s="63" t="s">
        <v>42</v>
      </c>
      <c r="D47" s="68" t="s">
        <v>133</v>
      </c>
      <c r="E47" s="9"/>
      <c r="F47" s="25"/>
      <c r="G47" s="5">
        <v>1</v>
      </c>
      <c r="H47" s="4">
        <v>1</v>
      </c>
      <c r="I47" s="2">
        <v>1</v>
      </c>
      <c r="J47" s="2"/>
      <c r="K47" s="2">
        <v>1</v>
      </c>
      <c r="L47" s="2">
        <v>1</v>
      </c>
      <c r="M47" s="29"/>
      <c r="N47" s="52"/>
      <c r="O47" s="55"/>
      <c r="P47" s="91">
        <v>181</v>
      </c>
      <c r="Q47" s="92">
        <v>12775724</v>
      </c>
      <c r="R47" s="93">
        <f t="shared" si="6"/>
        <v>70584.11049723758</v>
      </c>
      <c r="S47" s="94">
        <v>188</v>
      </c>
      <c r="T47" s="95">
        <v>14859000</v>
      </c>
      <c r="U47" s="93">
        <f t="shared" si="7"/>
        <v>79037.23404255319</v>
      </c>
    </row>
    <row r="48" spans="1:21" ht="15" thickBot="1">
      <c r="A48">
        <f>SUM(A5:A47)</f>
        <v>35</v>
      </c>
      <c r="B48" s="13"/>
      <c r="C48" s="64" t="s">
        <v>43</v>
      </c>
      <c r="D48" s="69"/>
      <c r="E48" s="19">
        <f>SUM(E5:E47)</f>
        <v>4</v>
      </c>
      <c r="F48" s="26">
        <f>SUM(F5:F47)</f>
        <v>7</v>
      </c>
      <c r="G48" s="19">
        <f aca="true" t="shared" si="8" ref="G48:N48">SUM(G5:G47)</f>
        <v>27</v>
      </c>
      <c r="H48" s="20">
        <f>SUM(H5:H47)</f>
        <v>23</v>
      </c>
      <c r="I48" s="20">
        <f>SUM(I5:I47)</f>
        <v>19</v>
      </c>
      <c r="J48" s="20"/>
      <c r="K48" s="20">
        <f t="shared" si="8"/>
        <v>22</v>
      </c>
      <c r="L48" s="20">
        <f t="shared" si="8"/>
        <v>22</v>
      </c>
      <c r="M48" s="20">
        <f t="shared" si="8"/>
        <v>6</v>
      </c>
      <c r="N48" s="53">
        <f t="shared" si="8"/>
        <v>8</v>
      </c>
      <c r="O48" s="26"/>
      <c r="P48" s="96">
        <f>SUM(P5:P47)</f>
        <v>89803</v>
      </c>
      <c r="Q48" s="97">
        <f>SUM(Q5:Q47)</f>
        <v>4488666105</v>
      </c>
      <c r="R48" s="98">
        <f t="shared" si="6"/>
        <v>49983.476108815965</v>
      </c>
      <c r="S48" s="99">
        <f>SUM(S5:S47)</f>
        <v>96091</v>
      </c>
      <c r="T48" s="100">
        <f>SUM(T5:T47)</f>
        <v>5653092767</v>
      </c>
      <c r="U48" s="98">
        <f t="shared" si="7"/>
        <v>58830.6164677233</v>
      </c>
    </row>
    <row r="49" ht="13.5">
      <c r="D49" t="s">
        <v>84</v>
      </c>
    </row>
  </sheetData>
  <mergeCells count="9">
    <mergeCell ref="S3:U3"/>
    <mergeCell ref="D3:D4"/>
    <mergeCell ref="P3:R3"/>
    <mergeCell ref="G3:N3"/>
    <mergeCell ref="E3:F3"/>
    <mergeCell ref="G21:N21"/>
    <mergeCell ref="G33:N33"/>
    <mergeCell ref="J8:O8"/>
    <mergeCell ref="B3:C4"/>
  </mergeCells>
  <printOptions/>
  <pageMargins left="0.1968503937007874" right="0.1968503937007874" top="0.1968503937007874" bottom="0.1968503937007874" header="0.5118110236220472" footer="0.5118110236220472"/>
  <pageSetup fitToHeight="5"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kozawa</cp:lastModifiedBy>
  <cp:lastPrinted>2010-06-24T01:29:42Z</cp:lastPrinted>
  <dcterms:created xsi:type="dcterms:W3CDTF">2010-06-04T07:43:29Z</dcterms:created>
  <dcterms:modified xsi:type="dcterms:W3CDTF">2010-07-10T04:27:25Z</dcterms:modified>
  <cp:category/>
  <cp:version/>
  <cp:contentType/>
  <cp:contentStatus/>
</cp:coreProperties>
</file>