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85" windowHeight="8025" activeTab="0"/>
  </bookViews>
  <sheets>
    <sheet name="①全国ベース国保財政状況2005-2017" sheetId="1" r:id="rId1"/>
    <sheet name="②2017年度市町村国保会計決算データ" sheetId="2" r:id="rId2"/>
    <sheet name="③2017年度都道府県単位データ" sheetId="3" r:id="rId3"/>
    <sheet name="④2008-2017都道府県単位国保決算推移" sheetId="4" r:id="rId4"/>
    <sheet name="⑤2009-2017基金残高推移" sheetId="5" r:id="rId5"/>
  </sheets>
  <definedNames/>
  <calcPr fullCalcOnLoad="1"/>
</workbook>
</file>

<file path=xl/sharedStrings.xml><?xml version="1.0" encoding="utf-8"?>
<sst xmlns="http://schemas.openxmlformats.org/spreadsheetml/2006/main" count="3834" uniqueCount="1946">
  <si>
    <t>都道府県名</t>
  </si>
  <si>
    <t>保険者名</t>
  </si>
  <si>
    <t>01 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</si>
  <si>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</si>
  <si>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</si>
  <si>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</si>
  <si>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</si>
  <si>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</si>
  <si>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</si>
  <si>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</si>
  <si>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</si>
  <si>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</si>
  <si>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</si>
  <si>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</si>
  <si>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</si>
  <si>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</si>
  <si>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</si>
  <si>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</si>
  <si>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</si>
  <si>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</si>
  <si>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</si>
  <si>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</si>
  <si>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</si>
  <si>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</si>
  <si>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</si>
  <si>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</si>
  <si>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</si>
  <si>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</si>
  <si>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</si>
  <si>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</si>
  <si>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</si>
  <si>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</si>
  <si>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</si>
  <si>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</si>
  <si>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</si>
  <si>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</si>
  <si>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</si>
  <si>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</si>
  <si>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</si>
  <si>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</si>
  <si>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</si>
  <si>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</si>
  <si>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北斗市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</si>
  <si>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</si>
  <si>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</si>
  <si>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</si>
  <si>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</si>
  <si>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</si>
  <si>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</si>
  <si>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</si>
  <si>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</si>
  <si>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</si>
  <si>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</si>
  <si>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せたな町</t>
  </si>
  <si>
    <t>今金町</t>
  </si>
  <si>
    <t>寿都町</t>
  </si>
  <si>
    <t>岩内町</t>
  </si>
  <si>
    <t>余市町</t>
  </si>
  <si>
    <t>南幌町</t>
  </si>
  <si>
    <t>由仁町</t>
  </si>
  <si>
    <t>長沼町</t>
  </si>
  <si>
    <t>栗山町</t>
  </si>
  <si>
    <t>月形町</t>
  </si>
  <si>
    <t>空知中部広域連合</t>
  </si>
  <si>
    <t>妹背牛町</t>
  </si>
  <si>
    <t>秩父別町</t>
  </si>
  <si>
    <t>北竜町</t>
  </si>
  <si>
    <t>沼田町</t>
  </si>
  <si>
    <t>幌加内町</t>
  </si>
  <si>
    <t>鷹栖町</t>
  </si>
  <si>
    <t>当麻町</t>
  </si>
  <si>
    <t>比布町</t>
  </si>
  <si>
    <t>愛別町</t>
  </si>
  <si>
    <t>上川町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</si>
  <si>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</si>
  <si>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</si>
  <si>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</si>
  <si>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</si>
  <si>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</si>
  <si>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</si>
  <si>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</si>
  <si>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</si>
  <si>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</si>
  <si>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</si>
  <si>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</si>
  <si>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</si>
  <si>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</si>
  <si>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</si>
  <si>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</si>
  <si>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</si>
  <si>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</si>
  <si>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</si>
  <si>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</si>
  <si>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</si>
  <si>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</si>
  <si>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</si>
  <si>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</si>
  <si>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</si>
  <si>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</si>
  <si>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</si>
  <si>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大空町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</si>
  <si>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</si>
  <si>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</si>
  <si>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</si>
  <si>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</si>
  <si>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</si>
  <si>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</si>
  <si>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</si>
  <si>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</si>
  <si>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</si>
  <si>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</si>
  <si>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</si>
  <si>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</si>
  <si>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</si>
  <si>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</si>
  <si>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豊浦町</t>
  </si>
  <si>
    <t>洞爺湖町</t>
  </si>
  <si>
    <t>壮瞥町</t>
  </si>
  <si>
    <t>白老町</t>
  </si>
  <si>
    <t>安平町</t>
  </si>
  <si>
    <t>厚真町</t>
  </si>
  <si>
    <t>むかわ町</t>
  </si>
  <si>
    <t>平取町</t>
  </si>
  <si>
    <t>日高町</t>
  </si>
  <si>
    <t>新冠町</t>
  </si>
  <si>
    <t>新ひだか町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</si>
  <si>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</si>
  <si>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</si>
  <si>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</si>
  <si>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</si>
  <si>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</si>
  <si>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</si>
  <si>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</si>
  <si>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</si>
  <si>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</si>
  <si>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</si>
  <si>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</si>
  <si>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</si>
  <si>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</si>
  <si>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</si>
  <si>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</si>
  <si>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</si>
  <si>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</si>
  <si>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</si>
  <si>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</si>
  <si>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</si>
  <si>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</si>
  <si>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</si>
  <si>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</si>
  <si>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</si>
  <si>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</si>
  <si>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</si>
  <si>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</si>
  <si>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</si>
  <si>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</si>
  <si>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</si>
  <si>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</si>
  <si>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</si>
  <si>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大雪地区広域連合</t>
  </si>
  <si>
    <t>後志広域連合</t>
  </si>
  <si>
    <t>02 青森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</si>
  <si>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</si>
  <si>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</si>
  <si>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</si>
  <si>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</si>
  <si>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</si>
  <si>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</si>
  <si>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</si>
  <si>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</si>
  <si>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</si>
  <si>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</si>
  <si>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</si>
  <si>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</si>
  <si>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</si>
  <si>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</si>
  <si>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</si>
  <si>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</si>
  <si>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</si>
  <si>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</si>
  <si>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</si>
  <si>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</si>
  <si>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</si>
  <si>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</si>
  <si>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</si>
  <si>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</si>
  <si>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</si>
  <si>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</si>
  <si>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</si>
  <si>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</si>
  <si>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</si>
  <si>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</si>
  <si>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</si>
  <si>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</si>
  <si>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</si>
  <si>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</si>
  <si>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</si>
  <si>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</si>
  <si>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</si>
  <si>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</si>
  <si>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</si>
  <si>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</si>
  <si>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03 岩手</t>
  </si>
  <si>
    <t>盛岡市</t>
  </si>
  <si>
    <t>宮古市</t>
  </si>
  <si>
    <t>大船渡市</t>
  </si>
  <si>
    <t>奥州市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</si>
  <si>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</si>
  <si>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</si>
  <si>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</si>
  <si>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</si>
  <si>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</si>
  <si>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</si>
  <si>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</si>
  <si>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</si>
  <si>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</si>
  <si>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</si>
  <si>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</si>
  <si>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八幡平市</t>
  </si>
  <si>
    <t>滝沢市</t>
  </si>
  <si>
    <t>紫波町</t>
  </si>
  <si>
    <t>矢巾町</t>
  </si>
  <si>
    <t>西和賀町</t>
  </si>
  <si>
    <t>金ヶ崎町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</si>
  <si>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</si>
  <si>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</si>
  <si>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</si>
  <si>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</si>
  <si>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</si>
  <si>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</si>
  <si>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</si>
  <si>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</si>
  <si>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</si>
  <si>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</si>
  <si>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</si>
  <si>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</si>
  <si>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04 宮城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</si>
  <si>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</si>
  <si>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</si>
  <si>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</si>
  <si>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</si>
  <si>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</si>
  <si>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</si>
  <si>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</si>
  <si>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</si>
  <si>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</si>
  <si>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</si>
  <si>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</si>
  <si>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</si>
  <si>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</si>
  <si>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</si>
  <si>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</si>
  <si>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</si>
  <si>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</si>
  <si>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</si>
  <si>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</si>
  <si>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</si>
  <si>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</si>
  <si>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</si>
  <si>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</si>
  <si>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富谷市</t>
  </si>
  <si>
    <t>大衡村</t>
  </si>
  <si>
    <t>色麻町</t>
  </si>
  <si>
    <t>涌谷町</t>
  </si>
  <si>
    <t>女川町</t>
  </si>
  <si>
    <t>加美町</t>
  </si>
  <si>
    <t>栗原市</t>
  </si>
  <si>
    <t>登米市</t>
  </si>
  <si>
    <t>東松島市</t>
  </si>
  <si>
    <t>美里町</t>
  </si>
  <si>
    <t>南三陸町</t>
  </si>
  <si>
    <t>大崎市</t>
  </si>
  <si>
    <t>05 秋田</t>
  </si>
  <si>
    <t>秋田市</t>
  </si>
  <si>
    <t>大館市</t>
  </si>
  <si>
    <t>鹿角市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</si>
  <si>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</si>
  <si>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</si>
  <si>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</si>
  <si>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</si>
  <si>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</si>
  <si>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</si>
  <si>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</si>
  <si>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</si>
  <si>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</si>
  <si>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由利本荘市</t>
  </si>
  <si>
    <t>潟上市</t>
  </si>
  <si>
    <t>大仙市</t>
  </si>
  <si>
    <t>北秋田市</t>
  </si>
  <si>
    <t>湯沢市</t>
  </si>
  <si>
    <t>男鹿市</t>
  </si>
  <si>
    <t>にかほ市</t>
  </si>
  <si>
    <t>横手市</t>
  </si>
  <si>
    <t>能代市</t>
  </si>
  <si>
    <t>仙北市</t>
  </si>
  <si>
    <t>美郷町</t>
  </si>
  <si>
    <t>三種町</t>
  </si>
  <si>
    <t>八峰町</t>
  </si>
  <si>
    <t>06 山形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</si>
  <si>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</si>
  <si>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</si>
  <si>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</si>
  <si>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</si>
  <si>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</si>
  <si>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</si>
  <si>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</si>
  <si>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</si>
  <si>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</si>
  <si>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</si>
  <si>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</si>
  <si>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</si>
  <si>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</si>
  <si>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中山町</t>
  </si>
  <si>
    <t>山辺町</t>
  </si>
  <si>
    <t>大江町</t>
  </si>
  <si>
    <t>朝日町</t>
  </si>
  <si>
    <t>西川町</t>
  </si>
  <si>
    <t>河北町</t>
  </si>
  <si>
    <t>大石田町</t>
  </si>
  <si>
    <t>舟形町</t>
  </si>
  <si>
    <t>大蔵村</t>
  </si>
  <si>
    <t>最上町</t>
  </si>
  <si>
    <t>高畠町</t>
  </si>
  <si>
    <t>川西町</t>
  </si>
  <si>
    <t>白鷹町</t>
  </si>
  <si>
    <t>飯豊町</t>
  </si>
  <si>
    <t>小国町</t>
  </si>
  <si>
    <t>三川町</t>
  </si>
  <si>
    <t>遊佐町</t>
  </si>
  <si>
    <t>庄内町</t>
  </si>
  <si>
    <t>最上地区広域連合</t>
  </si>
  <si>
    <t>07 福島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</si>
  <si>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</si>
  <si>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</si>
  <si>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</si>
  <si>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</si>
  <si>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</si>
  <si>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</si>
  <si>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</si>
  <si>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</si>
  <si>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</si>
  <si>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</si>
  <si>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</si>
  <si>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</si>
  <si>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</si>
  <si>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</si>
  <si>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</si>
  <si>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</si>
  <si>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</si>
  <si>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</si>
  <si>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</si>
  <si>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</si>
  <si>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</si>
  <si>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</si>
  <si>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</si>
  <si>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</si>
  <si>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</si>
  <si>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</si>
  <si>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</si>
  <si>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</si>
  <si>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</si>
  <si>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</si>
  <si>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</si>
  <si>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</si>
  <si>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</si>
  <si>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</si>
  <si>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</si>
  <si>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</si>
  <si>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</si>
  <si>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</si>
  <si>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</si>
  <si>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</si>
  <si>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</si>
  <si>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</si>
  <si>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</si>
  <si>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</si>
  <si>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</si>
  <si>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</si>
  <si>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</si>
  <si>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</si>
  <si>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</si>
  <si>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</si>
  <si>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</si>
  <si>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</si>
  <si>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</si>
  <si>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</si>
  <si>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</si>
  <si>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田村市</t>
  </si>
  <si>
    <t>南相馬市</t>
  </si>
  <si>
    <t>本宮市</t>
  </si>
  <si>
    <t>08 茨城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</si>
  <si>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</si>
  <si>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</si>
  <si>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</si>
  <si>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</si>
  <si>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</si>
  <si>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</si>
  <si>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</si>
  <si>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</si>
  <si>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</si>
  <si>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</si>
  <si>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</si>
  <si>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</si>
  <si>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</si>
  <si>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</si>
  <si>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</si>
  <si>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</si>
  <si>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</si>
  <si>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</si>
  <si>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</si>
  <si>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</si>
  <si>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</si>
  <si>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</si>
  <si>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</si>
  <si>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</si>
  <si>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</si>
  <si>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</si>
  <si>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</si>
  <si>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</si>
  <si>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</si>
  <si>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</si>
  <si>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</si>
  <si>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</si>
  <si>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ひたちなか市</t>
  </si>
  <si>
    <t>城里町</t>
  </si>
  <si>
    <t>稲敷市</t>
  </si>
  <si>
    <t>坂東市</t>
  </si>
  <si>
    <t>筑西市</t>
  </si>
  <si>
    <t>かすみがうら市</t>
  </si>
  <si>
    <t>行方市</t>
  </si>
  <si>
    <t>桜川市</t>
  </si>
  <si>
    <t>鉾田市</t>
  </si>
  <si>
    <t>つくばみらい市</t>
  </si>
  <si>
    <t>笠間市</t>
  </si>
  <si>
    <t>小美玉市</t>
  </si>
  <si>
    <t>09 栃木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</si>
  <si>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</si>
  <si>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</si>
  <si>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</si>
  <si>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</si>
  <si>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</si>
  <si>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</si>
  <si>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</si>
  <si>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</si>
  <si>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</si>
  <si>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</si>
  <si>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</si>
  <si>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</si>
  <si>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</si>
  <si>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</si>
  <si>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</si>
  <si>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</si>
  <si>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</si>
  <si>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</si>
  <si>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</si>
  <si>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塩谷町</t>
  </si>
  <si>
    <t>さくら市</t>
  </si>
  <si>
    <t>高根沢町</t>
  </si>
  <si>
    <t>那須烏山市</t>
  </si>
  <si>
    <t>那珂川町</t>
  </si>
  <si>
    <t>那須町</t>
  </si>
  <si>
    <t>10 群馬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</si>
  <si>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</si>
  <si>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</si>
  <si>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</si>
  <si>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</si>
  <si>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</si>
  <si>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</si>
  <si>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</si>
  <si>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</si>
  <si>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</si>
  <si>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</si>
  <si>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</si>
  <si>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</si>
  <si>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</si>
  <si>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神流町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</si>
  <si>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</si>
  <si>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</si>
  <si>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</si>
  <si>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</si>
  <si>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</si>
  <si>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</si>
  <si>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</si>
  <si>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</si>
  <si>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</si>
  <si>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</si>
  <si>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</si>
  <si>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</si>
  <si>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</si>
  <si>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</si>
  <si>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</si>
  <si>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</si>
  <si>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</si>
  <si>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みなかみ町</t>
  </si>
  <si>
    <t>みどり市</t>
  </si>
  <si>
    <t>東吾妻町</t>
  </si>
  <si>
    <t>11 埼玉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</si>
  <si>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</si>
  <si>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</si>
  <si>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</si>
  <si>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</si>
  <si>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</si>
  <si>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</si>
  <si>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</si>
  <si>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</si>
  <si>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</si>
  <si>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</si>
  <si>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</si>
  <si>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</si>
  <si>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</si>
  <si>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</si>
  <si>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</si>
  <si>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</si>
  <si>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</si>
  <si>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</si>
  <si>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</si>
  <si>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</si>
  <si>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</si>
  <si>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</si>
  <si>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</si>
  <si>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</si>
  <si>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</si>
  <si>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</si>
  <si>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</si>
  <si>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</si>
  <si>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</si>
  <si>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</si>
  <si>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ふじみ野市</t>
  </si>
  <si>
    <t>三郷市</t>
  </si>
  <si>
    <t>蓮田市</t>
  </si>
  <si>
    <t>伊奈町</t>
  </si>
  <si>
    <t>三芳町</t>
  </si>
  <si>
    <t>坂戸市</t>
  </si>
  <si>
    <t>毛呂山町</t>
  </si>
  <si>
    <t>越生町</t>
  </si>
  <si>
    <t>鶴ヶ島市</t>
  </si>
  <si>
    <t>日高市</t>
  </si>
  <si>
    <t>滑川町</t>
  </si>
  <si>
    <t>嵐山町</t>
  </si>
  <si>
    <t>小川町</t>
  </si>
  <si>
    <t>ときがわ町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</si>
  <si>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</si>
  <si>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</si>
  <si>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</si>
  <si>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</si>
  <si>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</si>
  <si>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</si>
  <si>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</si>
  <si>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</si>
  <si>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</si>
  <si>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</si>
  <si>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</si>
  <si>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</si>
  <si>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白岡市</t>
  </si>
  <si>
    <t>幸手市</t>
  </si>
  <si>
    <t>杉戸町</t>
  </si>
  <si>
    <t>松伏町</t>
  </si>
  <si>
    <t>吉川市</t>
  </si>
  <si>
    <t>さいたま市</t>
  </si>
  <si>
    <t>12 千葉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</si>
  <si>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</si>
  <si>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</si>
  <si>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</si>
  <si>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</si>
  <si>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</si>
  <si>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</si>
  <si>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</si>
  <si>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</si>
  <si>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香取市</t>
  </si>
  <si>
    <t>茂原市</t>
  </si>
  <si>
    <t>成田市</t>
  </si>
  <si>
    <t>佐倉市</t>
  </si>
  <si>
    <t>東金市</t>
  </si>
  <si>
    <t>匝瑳市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</si>
  <si>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</si>
  <si>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</si>
  <si>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</si>
  <si>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</si>
  <si>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</si>
  <si>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</si>
  <si>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</si>
  <si>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</si>
  <si>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</si>
  <si>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</si>
  <si>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</si>
  <si>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</si>
  <si>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</si>
  <si>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</si>
  <si>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酒々井町</t>
  </si>
  <si>
    <t>八街市</t>
  </si>
  <si>
    <t>富里市</t>
  </si>
  <si>
    <t>白井市</t>
  </si>
  <si>
    <t>印西市</t>
  </si>
  <si>
    <t>栄町</t>
  </si>
  <si>
    <t>一宮町</t>
  </si>
  <si>
    <t>睦沢町</t>
  </si>
  <si>
    <t>長生村</t>
  </si>
  <si>
    <t>白子町</t>
  </si>
  <si>
    <t>長柄町</t>
  </si>
  <si>
    <t>長南町</t>
  </si>
  <si>
    <t>大網白里市</t>
  </si>
  <si>
    <t>九十九里町</t>
  </si>
  <si>
    <t>芝山町</t>
  </si>
  <si>
    <t>神崎町</t>
  </si>
  <si>
    <t>多古町</t>
  </si>
  <si>
    <t>東庄町</t>
  </si>
  <si>
    <t>袖ヶ浦市</t>
  </si>
  <si>
    <t>大多喜町</t>
  </si>
  <si>
    <t>御宿町</t>
  </si>
  <si>
    <t>南房総市</t>
  </si>
  <si>
    <t>鋸南町</t>
  </si>
  <si>
    <t>いすみ市</t>
  </si>
  <si>
    <t>山武市</t>
  </si>
  <si>
    <t>横芝光町</t>
  </si>
  <si>
    <t>13 東京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</si>
  <si>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</si>
  <si>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</si>
  <si>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</si>
  <si>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</si>
  <si>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</si>
  <si>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</si>
  <si>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</si>
  <si>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</si>
  <si>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</si>
  <si>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</si>
  <si>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</si>
  <si>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</si>
  <si>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</si>
  <si>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</si>
  <si>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</si>
  <si>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</si>
  <si>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</si>
  <si>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</si>
  <si>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</si>
  <si>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</si>
  <si>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</si>
  <si>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</si>
  <si>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</si>
  <si>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</si>
  <si>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</si>
  <si>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</si>
  <si>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</si>
  <si>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</si>
  <si>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</si>
  <si>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</si>
  <si>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</si>
  <si>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</si>
  <si>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福生市</t>
  </si>
  <si>
    <t>羽村市</t>
  </si>
  <si>
    <t>瑞穂町</t>
  </si>
  <si>
    <t>あきる野市</t>
  </si>
  <si>
    <t>日の出町</t>
  </si>
  <si>
    <t>檜原村</t>
  </si>
  <si>
    <t>奥多摩町</t>
  </si>
  <si>
    <t>日野市</t>
  </si>
  <si>
    <t>多摩市</t>
  </si>
  <si>
    <t>稲城市</t>
  </si>
  <si>
    <t>国立市</t>
  </si>
  <si>
    <t>狛江市</t>
  </si>
  <si>
    <t>小金井市</t>
  </si>
  <si>
    <t>国分寺市</t>
  </si>
  <si>
    <t>武蔵村山市</t>
  </si>
  <si>
    <t>東大和市</t>
  </si>
  <si>
    <t>東村山市</t>
  </si>
  <si>
    <t>清瀬市</t>
  </si>
  <si>
    <t>東久留米市</t>
  </si>
  <si>
    <t>西東京市</t>
  </si>
  <si>
    <t>小平市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</si>
  <si>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</si>
  <si>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</si>
  <si>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</si>
  <si>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</si>
  <si>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</si>
  <si>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</si>
  <si>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</si>
  <si>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</si>
  <si>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</si>
  <si>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14 神奈川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</si>
  <si>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</si>
  <si>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</si>
  <si>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</si>
  <si>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</si>
  <si>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</si>
  <si>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</si>
  <si>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</si>
  <si>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</si>
  <si>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</si>
  <si>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</si>
  <si>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</si>
  <si>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</si>
  <si>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</si>
  <si>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</si>
  <si>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</si>
  <si>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</si>
  <si>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</si>
  <si>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</si>
  <si>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葉山町</t>
  </si>
  <si>
    <t>寒川町</t>
  </si>
  <si>
    <t>綾瀬市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</si>
  <si>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</si>
  <si>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</si>
  <si>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</si>
  <si>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</si>
  <si>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</si>
  <si>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</si>
  <si>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</si>
  <si>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</si>
  <si>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</si>
  <si>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</si>
  <si>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</si>
  <si>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</si>
  <si>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15 新潟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</si>
  <si>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</si>
  <si>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</si>
  <si>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</si>
  <si>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</si>
  <si>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</si>
  <si>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</si>
  <si>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</si>
  <si>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</si>
  <si>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見附市</t>
  </si>
  <si>
    <t>村上市</t>
  </si>
  <si>
    <t>糸魚川市</t>
  </si>
  <si>
    <t>妙高市</t>
  </si>
  <si>
    <t>五泉市</t>
  </si>
  <si>
    <t>聖籠町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</si>
  <si>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</si>
  <si>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</si>
  <si>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</si>
  <si>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</si>
  <si>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</si>
  <si>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</si>
  <si>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</si>
  <si>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</si>
  <si>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阿賀野市</t>
  </si>
  <si>
    <t>佐渡市</t>
  </si>
  <si>
    <t>魚沼市</t>
  </si>
  <si>
    <t>南魚沼市</t>
  </si>
  <si>
    <t>十日町市</t>
  </si>
  <si>
    <t>胎内市</t>
  </si>
  <si>
    <t>燕市</t>
  </si>
  <si>
    <t>阿賀町</t>
  </si>
  <si>
    <t>16 富山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</si>
  <si>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</si>
  <si>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</si>
  <si>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</si>
  <si>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</si>
  <si>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</si>
  <si>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</si>
  <si>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</si>
  <si>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</si>
  <si>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</si>
  <si>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</si>
  <si>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</si>
  <si>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</si>
  <si>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南砺市</t>
  </si>
  <si>
    <t>射水市</t>
  </si>
  <si>
    <t>17 石川</t>
  </si>
  <si>
    <t>金沢市</t>
  </si>
  <si>
    <t>小松市</t>
  </si>
  <si>
    <t>七尾市</t>
  </si>
  <si>
    <t>加賀市</t>
  </si>
  <si>
    <t>輪島市</t>
  </si>
  <si>
    <t>珠洲市</t>
  </si>
  <si>
    <t>羽咋市</t>
  </si>
  <si>
    <t>白山市</t>
  </si>
  <si>
    <t>能美市</t>
  </si>
  <si>
    <t>川北町</t>
  </si>
  <si>
    <t>野々市市</t>
  </si>
  <si>
    <t>津幡町</t>
  </si>
  <si>
    <t>かほく市</t>
  </si>
  <si>
    <t>内灘町</t>
  </si>
  <si>
    <t>志賀町</t>
  </si>
  <si>
    <t>宝達志水町</t>
  </si>
  <si>
    <t>中能登町</t>
  </si>
  <si>
    <t>能登町</t>
  </si>
  <si>
    <t>穴水町</t>
  </si>
  <si>
    <t>18 福井</t>
  </si>
  <si>
    <t>敦賀市</t>
  </si>
  <si>
    <t>小浜市</t>
  </si>
  <si>
    <t>勝山市</t>
  </si>
  <si>
    <t>鯖江市</t>
  </si>
  <si>
    <t>美浜町</t>
  </si>
  <si>
    <t>高浜町</t>
  </si>
  <si>
    <t>あわら市</t>
  </si>
  <si>
    <t>南越前町</t>
  </si>
  <si>
    <t>越前町</t>
  </si>
  <si>
    <t>若狭町</t>
  </si>
  <si>
    <t>越前市</t>
  </si>
  <si>
    <t>大野市</t>
  </si>
  <si>
    <t>福井市</t>
  </si>
  <si>
    <t>永平寺町</t>
  </si>
  <si>
    <t>おおい町</t>
  </si>
  <si>
    <t>坂井市</t>
  </si>
  <si>
    <t>19 山梨</t>
  </si>
  <si>
    <t>山梨市</t>
  </si>
  <si>
    <t>甲州市</t>
  </si>
  <si>
    <t>韮崎市</t>
  </si>
  <si>
    <t>都留市</t>
  </si>
  <si>
    <t>大月市</t>
  </si>
  <si>
    <t>甲府市</t>
  </si>
  <si>
    <t>富士吉田市</t>
  </si>
  <si>
    <t>笛吹市</t>
  </si>
  <si>
    <t>市川三郷町</t>
  </si>
  <si>
    <t>富士川町</t>
  </si>
  <si>
    <t>早川町</t>
  </si>
  <si>
    <t>身延町</t>
  </si>
  <si>
    <t>甲斐市</t>
  </si>
  <si>
    <t>昭和町</t>
  </si>
  <si>
    <t>中央市</t>
  </si>
  <si>
    <t>南アルプス市</t>
  </si>
  <si>
    <t>北杜市</t>
  </si>
  <si>
    <t>道志村</t>
  </si>
  <si>
    <t>西桂町</t>
  </si>
  <si>
    <t>山中湖村</t>
  </si>
  <si>
    <t>忍野村</t>
  </si>
  <si>
    <t>富士河口湖町</t>
  </si>
  <si>
    <t>鳴沢村</t>
  </si>
  <si>
    <t>上野原市</t>
  </si>
  <si>
    <t>小菅村</t>
  </si>
  <si>
    <t>丹波山村</t>
  </si>
  <si>
    <t>20 長野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</si>
  <si>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</si>
  <si>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</si>
  <si>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</si>
  <si>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</si>
  <si>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</si>
  <si>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</si>
  <si>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</si>
  <si>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</si>
  <si>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</si>
  <si>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</si>
  <si>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</si>
  <si>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</si>
  <si>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</si>
  <si>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</si>
  <si>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</si>
  <si>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</si>
  <si>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</si>
  <si>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</si>
  <si>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</si>
  <si>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</si>
  <si>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</si>
  <si>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</si>
  <si>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</si>
  <si>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</si>
  <si>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</si>
  <si>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長和町</t>
  </si>
  <si>
    <t>東御市</t>
  </si>
  <si>
    <t>青木村</t>
  </si>
  <si>
    <t>坂城町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</si>
  <si>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</si>
  <si>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</si>
  <si>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</si>
  <si>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</si>
  <si>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</si>
  <si>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</si>
  <si>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</si>
  <si>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</si>
  <si>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</si>
  <si>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木曽町</t>
  </si>
  <si>
    <t>上松町</t>
  </si>
  <si>
    <t>南木曽町</t>
  </si>
  <si>
    <t>木祖村</t>
  </si>
  <si>
    <t>王滝村</t>
  </si>
  <si>
    <t>大桑村</t>
  </si>
  <si>
    <t>筑北村</t>
  </si>
  <si>
    <t>麻績村</t>
  </si>
  <si>
    <t>生坂村</t>
  </si>
  <si>
    <t>山形村</t>
  </si>
  <si>
    <t>朝日村</t>
  </si>
  <si>
    <t>安曇野市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</si>
  <si>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</si>
  <si>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</si>
  <si>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</si>
  <si>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</si>
  <si>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</si>
  <si>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</si>
  <si>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</si>
  <si>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</si>
  <si>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</si>
  <si>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</si>
  <si>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</si>
  <si>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</si>
  <si>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</si>
  <si>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</si>
  <si>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</si>
  <si>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</si>
  <si>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小布施町</t>
  </si>
  <si>
    <t>山ノ内町</t>
  </si>
  <si>
    <t>木島平村</t>
  </si>
  <si>
    <t>野沢温泉村</t>
  </si>
  <si>
    <t>信濃町</t>
  </si>
  <si>
    <t>飯綱町</t>
  </si>
  <si>
    <t>小川村</t>
  </si>
  <si>
    <t>栄村</t>
  </si>
  <si>
    <t>21 岐阜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</si>
  <si>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</si>
  <si>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</si>
  <si>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</si>
  <si>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</si>
  <si>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</si>
  <si>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</si>
  <si>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</si>
  <si>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</si>
  <si>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</si>
  <si>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</si>
  <si>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</si>
  <si>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</si>
  <si>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</si>
  <si>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</si>
  <si>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</si>
  <si>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</si>
  <si>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</si>
  <si>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</si>
  <si>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</si>
  <si>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</si>
  <si>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</si>
  <si>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</si>
  <si>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</si>
  <si>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</si>
  <si>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</si>
  <si>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</si>
  <si>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</si>
  <si>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</si>
  <si>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</si>
  <si>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</si>
  <si>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</si>
  <si>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</si>
  <si>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可児市</t>
  </si>
  <si>
    <t>白川村</t>
  </si>
  <si>
    <t>山県市</t>
  </si>
  <si>
    <t>瑞穂市</t>
  </si>
  <si>
    <t>本巣市</t>
  </si>
  <si>
    <t>飛騨市</t>
  </si>
  <si>
    <t>郡上市</t>
  </si>
  <si>
    <t>下呂市</t>
  </si>
  <si>
    <t>海津市</t>
  </si>
  <si>
    <t>22 静岡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</si>
  <si>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</si>
  <si>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</si>
  <si>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</si>
  <si>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</si>
  <si>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</si>
  <si>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</si>
  <si>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</si>
  <si>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</si>
  <si>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</si>
  <si>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</si>
  <si>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</si>
  <si>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</si>
  <si>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</si>
  <si>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</si>
  <si>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</si>
  <si>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</si>
  <si>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</si>
  <si>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</si>
  <si>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</si>
  <si>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</si>
  <si>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</si>
  <si>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</si>
  <si>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</si>
  <si>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</si>
  <si>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</si>
  <si>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</si>
  <si>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</si>
  <si>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</si>
  <si>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伊豆市</t>
  </si>
  <si>
    <t>御前崎市</t>
  </si>
  <si>
    <t>菊川市</t>
  </si>
  <si>
    <t>伊豆の国市</t>
  </si>
  <si>
    <t>牧之原市</t>
  </si>
  <si>
    <t>23 愛知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</si>
  <si>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</si>
  <si>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</si>
  <si>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</si>
  <si>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</si>
  <si>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</si>
  <si>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</si>
  <si>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</si>
  <si>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</si>
  <si>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</si>
  <si>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</si>
  <si>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</si>
  <si>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</si>
  <si>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</si>
  <si>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</si>
  <si>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</si>
  <si>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</si>
  <si>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</si>
  <si>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</si>
  <si>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</si>
  <si>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</si>
  <si>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</si>
  <si>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</si>
  <si>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</si>
  <si>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</si>
  <si>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</si>
  <si>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</si>
  <si>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</si>
  <si>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</si>
  <si>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</si>
  <si>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東郷町</t>
  </si>
  <si>
    <t>日進市</t>
  </si>
  <si>
    <t>長久手市</t>
  </si>
  <si>
    <t>豊山町</t>
  </si>
  <si>
    <t>大口町</t>
  </si>
  <si>
    <t>扶桑町</t>
  </si>
  <si>
    <t>大治町</t>
  </si>
  <si>
    <t>蟹江町</t>
  </si>
  <si>
    <t>飛島村</t>
  </si>
  <si>
    <t>弥富市</t>
  </si>
  <si>
    <t>阿久比町</t>
  </si>
  <si>
    <t>東浦町</t>
  </si>
  <si>
    <t>南知多町</t>
  </si>
  <si>
    <t>武豊町</t>
  </si>
  <si>
    <t>幸田町</t>
  </si>
  <si>
    <t>みよし市</t>
  </si>
  <si>
    <t>設楽町</t>
  </si>
  <si>
    <t>東栄町</t>
  </si>
  <si>
    <t>豊根村</t>
  </si>
  <si>
    <t>田原市</t>
  </si>
  <si>
    <t>愛西市</t>
  </si>
  <si>
    <t>清須市</t>
  </si>
  <si>
    <t>北名古屋市</t>
  </si>
  <si>
    <t>あま市</t>
  </si>
  <si>
    <t>24 三重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</si>
  <si>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</si>
  <si>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</si>
  <si>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</si>
  <si>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</si>
  <si>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</si>
  <si>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</si>
  <si>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</si>
  <si>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</si>
  <si>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</si>
  <si>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</si>
  <si>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</si>
  <si>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</si>
  <si>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</si>
  <si>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</si>
  <si>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</si>
  <si>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</si>
  <si>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</si>
  <si>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</si>
  <si>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</si>
  <si>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御浜町</t>
  </si>
  <si>
    <t>紀宝町</t>
  </si>
  <si>
    <t>いなべ市</t>
  </si>
  <si>
    <t>志摩市</t>
  </si>
  <si>
    <t>伊賀市</t>
  </si>
  <si>
    <t>大紀町</t>
  </si>
  <si>
    <t>南伊勢町</t>
  </si>
  <si>
    <t>紀北町</t>
  </si>
  <si>
    <t>25 滋賀</t>
  </si>
  <si>
    <t>大津市</t>
  </si>
  <si>
    <t>彦根市</t>
  </si>
  <si>
    <t>長浜市</t>
  </si>
  <si>
    <t>近江八幡市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</si>
  <si>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</si>
  <si>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</si>
  <si>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</si>
  <si>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</si>
  <si>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</si>
  <si>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</si>
  <si>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</si>
  <si>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日野町</t>
  </si>
  <si>
    <t>竜王町</t>
  </si>
  <si>
    <t>愛荘町</t>
  </si>
  <si>
    <t>豊郷町</t>
  </si>
  <si>
    <t>甲良町</t>
  </si>
  <si>
    <t>多賀町</t>
  </si>
  <si>
    <t>米原市</t>
  </si>
  <si>
    <t>高島市</t>
  </si>
  <si>
    <t>26 京都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</si>
  <si>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</si>
  <si>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</si>
  <si>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</si>
  <si>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</si>
  <si>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</si>
  <si>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</si>
  <si>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</si>
  <si>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</si>
  <si>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</si>
  <si>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</si>
  <si>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大山崎町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</si>
  <si>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</si>
  <si>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</si>
  <si>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</si>
  <si>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</si>
  <si>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</si>
  <si>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</si>
  <si>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</si>
  <si>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</si>
  <si>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</si>
  <si>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</si>
  <si>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京丹波町</t>
  </si>
  <si>
    <t>与謝野町</t>
  </si>
  <si>
    <t>京丹後市</t>
  </si>
  <si>
    <t>南丹市</t>
  </si>
  <si>
    <t>木津川市</t>
  </si>
  <si>
    <t>27 大阪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</si>
  <si>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</si>
  <si>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</si>
  <si>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</si>
  <si>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</si>
  <si>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</si>
  <si>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</si>
  <si>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</si>
  <si>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</si>
  <si>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</si>
  <si>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</si>
  <si>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</si>
  <si>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</si>
  <si>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</si>
  <si>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</si>
  <si>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</si>
  <si>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</si>
  <si>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</si>
  <si>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</si>
  <si>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</si>
  <si>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</si>
  <si>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</si>
  <si>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</si>
  <si>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</si>
  <si>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</si>
  <si>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</si>
  <si>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</si>
  <si>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</si>
  <si>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</si>
  <si>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</si>
  <si>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</si>
  <si>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</si>
  <si>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</si>
  <si>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</si>
  <si>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</si>
  <si>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</si>
  <si>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</si>
  <si>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</si>
  <si>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</si>
  <si>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</si>
  <si>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</si>
  <si>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</si>
  <si>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</si>
  <si>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</si>
  <si>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28 兵庫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</si>
  <si>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</si>
  <si>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</si>
  <si>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</si>
  <si>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</si>
  <si>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</si>
  <si>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</si>
  <si>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</si>
  <si>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</si>
  <si>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</si>
  <si>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</si>
  <si>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</si>
  <si>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</si>
  <si>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</si>
  <si>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</si>
  <si>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</si>
  <si>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</si>
  <si>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</si>
  <si>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</si>
  <si>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</si>
  <si>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</si>
  <si>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加東市</t>
  </si>
  <si>
    <t>多可町</t>
  </si>
  <si>
    <t>稲美町</t>
  </si>
  <si>
    <t>播磨町</t>
  </si>
  <si>
    <t>市川町</t>
  </si>
  <si>
    <t>福崎町</t>
  </si>
  <si>
    <t>神河町</t>
  </si>
  <si>
    <t>たつの市</t>
  </si>
  <si>
    <t>上郡町</t>
  </si>
  <si>
    <t>佐用町</t>
  </si>
  <si>
    <t>宍粟市</t>
  </si>
  <si>
    <t>香美町</t>
  </si>
  <si>
    <t>新温泉町</t>
  </si>
  <si>
    <t>養父市</t>
  </si>
  <si>
    <t>朝来市</t>
  </si>
  <si>
    <t>丹波市</t>
  </si>
  <si>
    <t>篠山市</t>
  </si>
  <si>
    <t>淡路市</t>
  </si>
  <si>
    <t>南あわじ市</t>
  </si>
  <si>
    <t>豊岡市</t>
  </si>
  <si>
    <t>29 奈良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</si>
  <si>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</si>
  <si>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</si>
  <si>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</si>
  <si>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</si>
  <si>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</si>
  <si>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</si>
  <si>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</si>
  <si>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</si>
  <si>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</si>
  <si>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</si>
  <si>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</si>
  <si>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</si>
  <si>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</si>
  <si>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</si>
  <si>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</si>
  <si>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</si>
  <si>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</si>
  <si>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</si>
  <si>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</si>
  <si>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</si>
  <si>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</si>
  <si>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</si>
  <si>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</si>
  <si>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</si>
  <si>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</si>
  <si>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</si>
  <si>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</si>
  <si>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</si>
  <si>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</si>
  <si>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</si>
  <si>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</si>
  <si>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</si>
  <si>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</si>
  <si>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</si>
  <si>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</si>
  <si>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葛城市</t>
  </si>
  <si>
    <t>宇陀市</t>
  </si>
  <si>
    <t>30 和歌山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</si>
  <si>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</si>
  <si>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</si>
  <si>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</si>
  <si>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</si>
  <si>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</si>
  <si>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</si>
  <si>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</si>
  <si>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紀美野町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</si>
  <si>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</si>
  <si>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</si>
  <si>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</si>
  <si>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</si>
  <si>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</si>
  <si>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</si>
  <si>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</si>
  <si>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</si>
  <si>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</si>
  <si>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日高川町</t>
  </si>
  <si>
    <t>みなべ町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</si>
  <si>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</si>
  <si>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</si>
  <si>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</si>
  <si>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</si>
  <si>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</si>
  <si>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</si>
  <si>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</si>
  <si>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</si>
  <si>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</si>
  <si>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31 鳥取</t>
  </si>
  <si>
    <t>鳥取市</t>
  </si>
  <si>
    <t>米子市</t>
  </si>
  <si>
    <t>倉吉市</t>
  </si>
  <si>
    <t>境港市</t>
  </si>
  <si>
    <t>岩美町</t>
  </si>
  <si>
    <t>八頭町</t>
  </si>
  <si>
    <t>若桜町</t>
  </si>
  <si>
    <t>智頭町</t>
  </si>
  <si>
    <t>湯梨浜町</t>
  </si>
  <si>
    <t>三朝町</t>
  </si>
  <si>
    <t>北栄町</t>
  </si>
  <si>
    <t>琴浦町</t>
  </si>
  <si>
    <t>伯耆町</t>
  </si>
  <si>
    <t>日吉津村</t>
  </si>
  <si>
    <t>大山町</t>
  </si>
  <si>
    <t>日南町</t>
  </si>
  <si>
    <t>江府町</t>
  </si>
  <si>
    <t>32 島根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</si>
  <si>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</si>
  <si>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</si>
  <si>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</si>
  <si>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</si>
  <si>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</si>
  <si>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</si>
  <si>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</si>
  <si>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</si>
  <si>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</si>
  <si>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</si>
  <si>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</si>
  <si>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</si>
  <si>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雲南市</t>
  </si>
  <si>
    <t>奥出雲町</t>
  </si>
  <si>
    <t>飯南町</t>
  </si>
  <si>
    <t>邑南町</t>
  </si>
  <si>
    <t>吉賀町</t>
  </si>
  <si>
    <t>隠岐の島町</t>
  </si>
  <si>
    <t>33 岡山</t>
  </si>
  <si>
    <t>岡山市</t>
  </si>
  <si>
    <t>倉敷市</t>
  </si>
  <si>
    <t>津山市</t>
  </si>
  <si>
    <t>玉野市</t>
  </si>
  <si>
    <t>笠岡市</t>
  </si>
  <si>
    <t>井原市</t>
  </si>
  <si>
    <t>備前市</t>
  </si>
  <si>
    <t>総社市</t>
  </si>
  <si>
    <t>高梁市</t>
  </si>
  <si>
    <t>新見市</t>
  </si>
  <si>
    <t>和気町</t>
  </si>
  <si>
    <t>早島町</t>
  </si>
  <si>
    <t>里庄町</t>
  </si>
  <si>
    <t>矢掛町</t>
  </si>
  <si>
    <t>新庄村</t>
  </si>
  <si>
    <t>勝央町</t>
  </si>
  <si>
    <t>奈義町</t>
  </si>
  <si>
    <t>美作市</t>
  </si>
  <si>
    <t>西粟倉村</t>
  </si>
  <si>
    <t>久米南町</t>
  </si>
  <si>
    <t>吉備中央町</t>
  </si>
  <si>
    <t>瀬戸内市</t>
  </si>
  <si>
    <t>赤磐市</t>
  </si>
  <si>
    <t>真庭市</t>
  </si>
  <si>
    <t>鏡野町</t>
  </si>
  <si>
    <t>美咲町</t>
  </si>
  <si>
    <t>浅口市</t>
  </si>
  <si>
    <t>34 広島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</si>
  <si>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</si>
  <si>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</si>
  <si>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</si>
  <si>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</si>
  <si>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</si>
  <si>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</si>
  <si>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</si>
  <si>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</si>
  <si>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</si>
  <si>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府中町</t>
  </si>
  <si>
    <t>海田町</t>
  </si>
  <si>
    <t>熊野町</t>
  </si>
  <si>
    <t>坂町</t>
  </si>
  <si>
    <t>江田島市</t>
  </si>
  <si>
    <t>廿日市市</t>
  </si>
  <si>
    <t>安芸太田町</t>
  </si>
  <si>
    <t>北広島町</t>
  </si>
  <si>
    <t>安芸高田市</t>
  </si>
  <si>
    <t>東広島市</t>
  </si>
  <si>
    <t>大崎上島町</t>
  </si>
  <si>
    <t>世羅町</t>
  </si>
  <si>
    <t>神石高原町</t>
  </si>
  <si>
    <t>35 山口</t>
  </si>
  <si>
    <t>下関市</t>
  </si>
  <si>
    <t>宇部市</t>
  </si>
  <si>
    <t>山口市</t>
  </si>
  <si>
    <t>防府市</t>
  </si>
  <si>
    <t>下松市</t>
  </si>
  <si>
    <t>岩国市</t>
  </si>
  <si>
    <t>山陽小野田市</t>
  </si>
  <si>
    <t>光市</t>
  </si>
  <si>
    <t>柳井市</t>
  </si>
  <si>
    <t>美祢市</t>
  </si>
  <si>
    <t>周防大島町</t>
  </si>
  <si>
    <t>和木町</t>
  </si>
  <si>
    <t>上関町</t>
  </si>
  <si>
    <t>田布施町</t>
  </si>
  <si>
    <t>平生町</t>
  </si>
  <si>
    <t>阿武町</t>
  </si>
  <si>
    <t>周南市</t>
  </si>
  <si>
    <t>萩市</t>
  </si>
  <si>
    <t>長門市</t>
  </si>
  <si>
    <t>36 徳島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</si>
  <si>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</si>
  <si>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</si>
  <si>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</si>
  <si>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</si>
  <si>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</si>
  <si>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</si>
  <si>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</si>
  <si>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</si>
  <si>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</si>
  <si>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</si>
  <si>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</si>
  <si>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</si>
  <si>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</si>
  <si>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</si>
  <si>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</si>
  <si>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吉野川市</t>
  </si>
  <si>
    <t>阿波市</t>
  </si>
  <si>
    <t>美馬市</t>
  </si>
  <si>
    <t>三好市</t>
  </si>
  <si>
    <t>つるぎ町</t>
  </si>
  <si>
    <t>那賀町</t>
  </si>
  <si>
    <t>東みよし町</t>
  </si>
  <si>
    <t>美波町</t>
  </si>
  <si>
    <t>海陽町</t>
  </si>
  <si>
    <t>37 香川</t>
  </si>
  <si>
    <t>高松市</t>
  </si>
  <si>
    <t>丸亀市</t>
  </si>
  <si>
    <t>坂出市</t>
  </si>
  <si>
    <t>善通寺市</t>
  </si>
  <si>
    <t>観音寺市</t>
  </si>
  <si>
    <t>土庄町</t>
  </si>
  <si>
    <t>三木町</t>
  </si>
  <si>
    <t>直島町</t>
  </si>
  <si>
    <t>宇多津町</t>
  </si>
  <si>
    <t>琴平町</t>
  </si>
  <si>
    <t>多度津町</t>
  </si>
  <si>
    <t>さぬき市</t>
  </si>
  <si>
    <t>東かがわ市</t>
  </si>
  <si>
    <t>三豊市</t>
  </si>
  <si>
    <t>まんのう町</t>
  </si>
  <si>
    <t>小豆島町</t>
  </si>
  <si>
    <t>綾川町</t>
  </si>
  <si>
    <t>38 愛媛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</si>
  <si>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</si>
  <si>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</si>
  <si>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</si>
  <si>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</si>
  <si>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</si>
  <si>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</si>
  <si>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</si>
  <si>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</si>
  <si>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伊予市</t>
  </si>
  <si>
    <t>上島町</t>
  </si>
  <si>
    <t>東温市</t>
  </si>
  <si>
    <t>久万高原町</t>
  </si>
  <si>
    <t>砥部町</t>
  </si>
  <si>
    <t>内子町</t>
  </si>
  <si>
    <t>伊方町</t>
  </si>
  <si>
    <t>西予市</t>
  </si>
  <si>
    <t>鬼北町</t>
  </si>
  <si>
    <t>松野町</t>
  </si>
  <si>
    <t>愛南町</t>
  </si>
  <si>
    <t>39 高知</t>
  </si>
  <si>
    <t>高知市</t>
  </si>
  <si>
    <t>室戸市</t>
  </si>
  <si>
    <t>安芸市</t>
  </si>
  <si>
    <t>南国市</t>
  </si>
  <si>
    <t>土佐市</t>
  </si>
  <si>
    <t>須崎市</t>
  </si>
  <si>
    <t>四万十市</t>
  </si>
  <si>
    <t>土佐清水市</t>
  </si>
  <si>
    <t>宿毛市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</si>
  <si>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</si>
  <si>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</si>
  <si>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</si>
  <si>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</si>
  <si>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</si>
  <si>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</si>
  <si>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</si>
  <si>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香美市</t>
  </si>
  <si>
    <t>香南市</t>
  </si>
  <si>
    <t>大川村</t>
  </si>
  <si>
    <t>土佐町</t>
  </si>
  <si>
    <t>本山町</t>
  </si>
  <si>
    <t>大豊町</t>
  </si>
  <si>
    <t>いの町</t>
  </si>
  <si>
    <t>仁淀川町</t>
  </si>
  <si>
    <t>佐川町</t>
  </si>
  <si>
    <t>越知町</t>
  </si>
  <si>
    <t>中土佐町</t>
  </si>
  <si>
    <t>四万十町</t>
  </si>
  <si>
    <t>日高村</t>
  </si>
  <si>
    <t>津野町</t>
  </si>
  <si>
    <t>檮原町</t>
  </si>
  <si>
    <t>黒潮町</t>
  </si>
  <si>
    <t>大月町</t>
  </si>
  <si>
    <t>三原村</t>
  </si>
  <si>
    <t>40 福岡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</si>
  <si>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</si>
  <si>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</si>
  <si>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</si>
  <si>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</si>
  <si>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</si>
  <si>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</si>
  <si>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</si>
  <si>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</si>
  <si>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嘉麻市</t>
  </si>
  <si>
    <t>朝倉市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</si>
  <si>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</si>
  <si>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</si>
  <si>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</si>
  <si>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</si>
  <si>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</si>
  <si>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</si>
  <si>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</si>
  <si>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</si>
  <si>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</si>
  <si>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</si>
  <si>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</si>
  <si>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宇美町</t>
  </si>
  <si>
    <t>篠栗町</t>
  </si>
  <si>
    <t>志免町</t>
  </si>
  <si>
    <t>須恵町</t>
  </si>
  <si>
    <t>新宮町</t>
  </si>
  <si>
    <t>古賀市</t>
  </si>
  <si>
    <t>久山町</t>
  </si>
  <si>
    <t>粕屋町</t>
  </si>
  <si>
    <t>宗像市</t>
  </si>
  <si>
    <t>福津市</t>
  </si>
  <si>
    <t>芦屋町</t>
  </si>
  <si>
    <t>水巻町</t>
  </si>
  <si>
    <t>岡垣町</t>
  </si>
  <si>
    <t>遠賀町</t>
  </si>
  <si>
    <t>小竹町</t>
  </si>
  <si>
    <t>鞍手町</t>
  </si>
  <si>
    <t>宮若市</t>
  </si>
  <si>
    <t>桂川町</t>
  </si>
  <si>
    <t>筑前町</t>
  </si>
  <si>
    <t>東峰村</t>
  </si>
  <si>
    <t>糸島市</t>
  </si>
  <si>
    <t>うきは市</t>
  </si>
  <si>
    <t>大刀洗町</t>
  </si>
  <si>
    <t>大木町</t>
  </si>
  <si>
    <t>みやま市</t>
  </si>
  <si>
    <t>香春町</t>
  </si>
  <si>
    <t>添田町</t>
  </si>
  <si>
    <t>福智町</t>
  </si>
  <si>
    <t>糸田町</t>
  </si>
  <si>
    <t>大任町</t>
  </si>
  <si>
    <t>赤村</t>
  </si>
  <si>
    <t>苅田町</t>
  </si>
  <si>
    <t>みやこ町</t>
  </si>
  <si>
    <t>築上町</t>
  </si>
  <si>
    <t>吉富町</t>
  </si>
  <si>
    <t>上毛町</t>
  </si>
  <si>
    <t>41 佐賀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</si>
  <si>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</si>
  <si>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</si>
  <si>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</si>
  <si>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</si>
  <si>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</si>
  <si>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</si>
  <si>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</si>
  <si>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神埼市</t>
  </si>
  <si>
    <t>吉野ヶ里町</t>
  </si>
  <si>
    <t>基山町</t>
  </si>
  <si>
    <t>みやき町</t>
  </si>
  <si>
    <t>上峰町</t>
  </si>
  <si>
    <t>小城市</t>
  </si>
  <si>
    <t>玄海町</t>
  </si>
  <si>
    <t>有田町</t>
  </si>
  <si>
    <t>大町町</t>
  </si>
  <si>
    <t>江北町</t>
  </si>
  <si>
    <t>白石町</t>
  </si>
  <si>
    <t>太良町</t>
  </si>
  <si>
    <t>嬉野市</t>
  </si>
  <si>
    <t>42 長崎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</si>
  <si>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</si>
  <si>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</si>
  <si>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</si>
  <si>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</si>
  <si>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</si>
  <si>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</si>
  <si>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</si>
  <si>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</si>
  <si>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</si>
  <si>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</si>
  <si>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</si>
  <si>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</si>
  <si>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</si>
  <si>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</si>
  <si>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</si>
  <si>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</si>
  <si>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</si>
  <si>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</si>
  <si>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</si>
  <si>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</si>
  <si>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</si>
  <si>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43 熊本</t>
  </si>
  <si>
    <t>熊本市</t>
  </si>
  <si>
    <t>人吉市</t>
  </si>
  <si>
    <t>荒尾市</t>
  </si>
  <si>
    <t>水俣市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</si>
  <si>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</si>
  <si>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</si>
  <si>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</si>
  <si>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</si>
  <si>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</si>
  <si>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</si>
  <si>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</si>
  <si>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</si>
  <si>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</si>
  <si>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</si>
  <si>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</si>
  <si>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</si>
  <si>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</si>
  <si>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</si>
  <si>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</si>
  <si>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</si>
  <si>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</si>
  <si>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</si>
  <si>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</si>
  <si>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</si>
  <si>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</si>
  <si>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</si>
  <si>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</si>
  <si>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</si>
  <si>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上天草市</t>
  </si>
  <si>
    <t>山鹿市</t>
  </si>
  <si>
    <t>宇城市</t>
  </si>
  <si>
    <t>阿蘇市</t>
  </si>
  <si>
    <t>菊池市</t>
  </si>
  <si>
    <t>八代市</t>
  </si>
  <si>
    <t>玉名市</t>
  </si>
  <si>
    <t>合志市</t>
  </si>
  <si>
    <t>天草市</t>
  </si>
  <si>
    <t>和水町</t>
  </si>
  <si>
    <t>南阿蘇村</t>
  </si>
  <si>
    <t>山都町</t>
  </si>
  <si>
    <t>氷川町</t>
  </si>
  <si>
    <t>芦北町</t>
  </si>
  <si>
    <t>44 大分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</si>
  <si>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</si>
  <si>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</si>
  <si>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</si>
  <si>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</si>
  <si>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</si>
  <si>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</si>
  <si>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</si>
  <si>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</si>
  <si>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</si>
  <si>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</si>
  <si>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</si>
  <si>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</si>
  <si>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</si>
  <si>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</si>
  <si>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</si>
  <si>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</si>
  <si>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</si>
  <si>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</si>
  <si>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45 宮崎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</si>
  <si>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</si>
  <si>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</si>
  <si>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</si>
  <si>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</si>
  <si>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</si>
  <si>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</si>
  <si>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</si>
  <si>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</si>
  <si>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</si>
  <si>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</si>
  <si>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</si>
  <si>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</si>
  <si>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</si>
  <si>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</si>
  <si>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</si>
  <si>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</si>
  <si>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</si>
  <si>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</si>
  <si>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</si>
  <si>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</si>
  <si>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</si>
  <si>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</si>
  <si>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</si>
  <si>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</si>
  <si>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</si>
  <si>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46 鹿児島</t>
  </si>
  <si>
    <t>鹿児島市</t>
  </si>
  <si>
    <t>薩摩川内市</t>
  </si>
  <si>
    <t>鹿屋市</t>
  </si>
  <si>
    <t>枕崎市</t>
  </si>
  <si>
    <t>いちき串木野市</t>
  </si>
  <si>
    <t>阿久根市</t>
  </si>
  <si>
    <t>出水市</t>
  </si>
  <si>
    <t>伊佐市</t>
  </si>
  <si>
    <t>指宿市</t>
  </si>
  <si>
    <t>南さつま市</t>
  </si>
  <si>
    <t>霧島市</t>
  </si>
  <si>
    <t>奄美市</t>
  </si>
  <si>
    <t>西之表市</t>
  </si>
  <si>
    <t>垂水市</t>
  </si>
  <si>
    <t>南九州市</t>
  </si>
  <si>
    <t>日置市</t>
  </si>
  <si>
    <t>さつま町</t>
  </si>
  <si>
    <t>長島町</t>
  </si>
  <si>
    <t>姶良市</t>
  </si>
  <si>
    <t>湧水町</t>
  </si>
  <si>
    <t>曽於市</t>
  </si>
  <si>
    <t>志布志市</t>
  </si>
  <si>
    <t>大崎町</t>
  </si>
  <si>
    <t>東串良町</t>
  </si>
  <si>
    <t>肝付町</t>
  </si>
  <si>
    <t>錦江町</t>
  </si>
  <si>
    <t>南大隅町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</si>
  <si>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</si>
  <si>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</si>
  <si>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</si>
  <si>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</si>
  <si>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</si>
  <si>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</si>
  <si>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</si>
  <si>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</si>
  <si>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</si>
  <si>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</si>
  <si>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</si>
  <si>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</si>
  <si>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</si>
  <si>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</si>
  <si>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三島村</t>
  </si>
  <si>
    <t>十島村</t>
  </si>
  <si>
    <t>47 沖縄</t>
  </si>
  <si>
    <t>那覇市</t>
  </si>
  <si>
    <t>うるま市</t>
  </si>
  <si>
    <t>沖縄市</t>
  </si>
  <si>
    <t>宜野湾市</t>
  </si>
  <si>
    <t>宮古島市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</si>
  <si>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</si>
  <si>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</si>
  <si>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</si>
  <si>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</si>
  <si>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</si>
  <si>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</si>
  <si>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</si>
  <si>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</si>
  <si>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</si>
  <si>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</si>
  <si>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</si>
  <si>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</si>
  <si>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</si>
  <si>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</si>
  <si>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</si>
  <si>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</si>
  <si>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</si>
  <si>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</si>
  <si>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</si>
  <si>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豊見城市</t>
  </si>
  <si>
    <t>八重瀬町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</si>
  <si>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</si>
  <si>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</si>
  <si>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</si>
  <si>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</si>
  <si>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</si>
  <si>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</si>
  <si>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</si>
  <si>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</si>
  <si>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</si>
  <si>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</si>
  <si>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</si>
  <si>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</si>
  <si>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</si>
  <si>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</si>
  <si>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南城市</t>
  </si>
  <si>
    <t>一般会計法定外繰入</t>
  </si>
  <si>
    <t>収支</t>
  </si>
  <si>
    <t>基金残高</t>
  </si>
  <si>
    <t>加入者数</t>
  </si>
  <si>
    <t>金額</t>
  </si>
  <si>
    <t>一人当</t>
  </si>
  <si>
    <t>2017年度(平成29年度)全国市町村国保会計決算</t>
  </si>
  <si>
    <t>全国国民健康保険事業年報より大阪社保協作成</t>
  </si>
  <si>
    <t>北海道合計</t>
  </si>
  <si>
    <t>青森県合計</t>
  </si>
  <si>
    <t>岩手県合計</t>
  </si>
  <si>
    <t>宮城県合計</t>
  </si>
  <si>
    <t>秋田県合計</t>
  </si>
  <si>
    <t>山形県合計</t>
  </si>
  <si>
    <t>福島県合計</t>
  </si>
  <si>
    <t>茨城県合計</t>
  </si>
  <si>
    <t>栃木県合計</t>
  </si>
  <si>
    <t>群馬県合計</t>
  </si>
  <si>
    <t>埼玉県合計</t>
  </si>
  <si>
    <t>千葉県合計</t>
  </si>
  <si>
    <t>東京都合計</t>
  </si>
  <si>
    <t>神奈川県合計</t>
  </si>
  <si>
    <t>新潟県合計</t>
  </si>
  <si>
    <t>富山県合計</t>
  </si>
  <si>
    <t>石川県合計</t>
  </si>
  <si>
    <t>福井県合計</t>
  </si>
  <si>
    <t>山梨県合計</t>
  </si>
  <si>
    <t>長野県合計</t>
  </si>
  <si>
    <t>岐阜県合計</t>
  </si>
  <si>
    <t>静岡県合計</t>
  </si>
  <si>
    <t>愛知県合計</t>
  </si>
  <si>
    <t>三重県合計</t>
  </si>
  <si>
    <t>滋賀県合計</t>
  </si>
  <si>
    <t>京都府合計</t>
  </si>
  <si>
    <t>大阪府合計</t>
  </si>
  <si>
    <t>兵庫県合計</t>
  </si>
  <si>
    <t>奈良県合計</t>
  </si>
  <si>
    <t>和歌山県合計</t>
  </si>
  <si>
    <t>鳥取県合計</t>
  </si>
  <si>
    <t>島根県合計</t>
  </si>
  <si>
    <t>岡山県合計</t>
  </si>
  <si>
    <t>広島県合計</t>
  </si>
  <si>
    <t>山口県合計</t>
  </si>
  <si>
    <t>徳島県合計</t>
  </si>
  <si>
    <t>香川県合計</t>
  </si>
  <si>
    <t>愛媛県合計</t>
  </si>
  <si>
    <t>高知県合計</t>
  </si>
  <si>
    <t>福岡県合計</t>
  </si>
  <si>
    <t>佐賀県合計</t>
  </si>
  <si>
    <t>長崎県合計</t>
  </si>
  <si>
    <t>熊本県合計</t>
  </si>
  <si>
    <t>大分県合計</t>
  </si>
  <si>
    <t>宮崎県合計</t>
  </si>
  <si>
    <t>鹿児島県合計</t>
  </si>
  <si>
    <t>沖縄県合計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</si>
  <si>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</si>
  <si>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</si>
  <si>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</si>
  <si>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</si>
  <si>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</si>
  <si>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</si>
  <si>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</si>
  <si>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</si>
  <si>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</si>
  <si>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</si>
  <si>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</si>
  <si>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</si>
  <si>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</si>
  <si>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</si>
  <si>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</si>
  <si>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</si>
  <si>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</si>
  <si>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</si>
  <si>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</si>
  <si>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</si>
  <si>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</si>
  <si>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</si>
  <si>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</si>
  <si>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</si>
  <si>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</si>
  <si>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</si>
  <si>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</si>
  <si>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</si>
  <si>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</si>
  <si>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</si>
  <si>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</si>
  <si>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</si>
  <si>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</si>
  <si>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</si>
  <si>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</si>
  <si>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</si>
  <si>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</si>
  <si>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</si>
  <si>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</si>
  <si>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</si>
  <si>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</si>
  <si>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</si>
  <si>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</si>
  <si>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</si>
  <si>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</si>
  <si>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</si>
  <si>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</si>
  <si>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</si>
  <si>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平成29年度国民健康保険事業年報から大阪社保協作成</t>
  </si>
  <si>
    <t>都道府県ごと国保会計収支決算推移</t>
  </si>
  <si>
    <t>国民健康保険事業年報から大阪社保協作成</t>
  </si>
  <si>
    <t>都道府県名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</si>
  <si>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</si>
  <si>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</si>
  <si>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</si>
  <si>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</si>
  <si>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</si>
  <si>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</si>
  <si>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</si>
  <si>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</si>
  <si>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</si>
  <si>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2008年度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</si>
  <si>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</si>
  <si>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</si>
  <si>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</si>
  <si>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</si>
  <si>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</si>
  <si>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</si>
  <si>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</si>
  <si>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2016年度</t>
  </si>
  <si>
    <t>前年度比</t>
  </si>
  <si>
    <t>前年度比率</t>
  </si>
  <si>
    <t>平成29年度</t>
  </si>
  <si>
    <t>平成29年度</t>
  </si>
  <si>
    <t>2017年度</t>
  </si>
  <si>
    <t>国民健康保険財政状況(全国ベース)</t>
  </si>
  <si>
    <t>国民健康保険事業報告より大阪社保協で加工</t>
  </si>
  <si>
    <r>
      <t>収入　</t>
    </r>
    <r>
      <rPr>
        <sz val="8"/>
        <rFont val="ＭＳ Ｐゴシック"/>
        <family val="3"/>
      </rPr>
      <t>単位：億円</t>
    </r>
  </si>
  <si>
    <t>科目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</si>
  <si>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</si>
  <si>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</si>
  <si>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</si>
  <si>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</si>
  <si>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</si>
  <si>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</si>
  <si>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</si>
  <si>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</si>
  <si>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</si>
  <si>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</si>
  <si>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</si>
  <si>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</si>
  <si>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2005年度</t>
  </si>
  <si>
    <t>2006年度</t>
  </si>
  <si>
    <t>2007年度</t>
  </si>
  <si>
    <t>（実績）</t>
  </si>
  <si>
    <t>構成比</t>
  </si>
  <si>
    <t>(実績)</t>
  </si>
  <si>
    <t>単年度収入（経常収入）</t>
  </si>
  <si>
    <t>保険料（税）</t>
  </si>
  <si>
    <t>国庫支出金</t>
  </si>
  <si>
    <t>療養給付費交付金</t>
  </si>
  <si>
    <t>前期高齢者交付金</t>
  </si>
  <si>
    <t>都道府県支出金</t>
  </si>
  <si>
    <t>一般会計繰入金（法定分）　　</t>
  </si>
  <si>
    <t>一般会計繰入金（法定外）　　</t>
  </si>
  <si>
    <t>共同事業交付金</t>
  </si>
  <si>
    <t>直診勘定繰入金</t>
  </si>
  <si>
    <t>その他</t>
  </si>
  <si>
    <t>基金繰入（取崩）金</t>
  </si>
  <si>
    <t>（前年度からの）繰越金</t>
  </si>
  <si>
    <t>市町村債</t>
  </si>
  <si>
    <t>合計（収入総額）</t>
  </si>
  <si>
    <r>
      <t>支出　　</t>
    </r>
    <r>
      <rPr>
        <sz val="8"/>
        <rFont val="ＭＳ Ｐゴシック"/>
        <family val="3"/>
      </rPr>
      <t>単位：億円</t>
    </r>
  </si>
  <si>
    <t>平成17年度</t>
  </si>
  <si>
    <t>平成18年度</t>
  </si>
  <si>
    <t>平成23年度</t>
  </si>
  <si>
    <t>平成27年度</t>
  </si>
  <si>
    <t>平成28年度</t>
  </si>
  <si>
    <t>（実績）</t>
  </si>
  <si>
    <t>単年度支出（経常支出）</t>
  </si>
  <si>
    <t>総務費</t>
  </si>
  <si>
    <t>保険給付費</t>
  </si>
  <si>
    <t>後期高齢者支援金</t>
  </si>
  <si>
    <t>前期高齢者納付金</t>
  </si>
  <si>
    <t>老人保健拠出金</t>
  </si>
  <si>
    <t>介護納付金</t>
  </si>
  <si>
    <t>保健事業費</t>
  </si>
  <si>
    <t>共同事業拠出金</t>
  </si>
  <si>
    <t>直診勘定繰出金</t>
  </si>
  <si>
    <t>基金積立金</t>
  </si>
  <si>
    <t>前年度繰上充用金</t>
  </si>
  <si>
    <t>公債費</t>
  </si>
  <si>
    <t>収支決算</t>
  </si>
  <si>
    <t>公費(国＋都道府県)</t>
  </si>
  <si>
    <t>療養給付＋前期高齢者交付金</t>
  </si>
  <si>
    <t>後期＋前期＋老人保健</t>
  </si>
  <si>
    <t>差額(後期高齢者医療以降の財政効果)</t>
  </si>
  <si>
    <t>２０１７年度</t>
  </si>
  <si>
    <t>２００９年度</t>
  </si>
  <si>
    <t>２０１０年度</t>
  </si>
  <si>
    <t>２０１１年度</t>
  </si>
  <si>
    <t>２０１２年度</t>
  </si>
  <si>
    <t>２０１３年度</t>
  </si>
  <si>
    <t>２０１４年度</t>
  </si>
  <si>
    <t>２０１５年度</t>
  </si>
  <si>
    <t>２０１６年度</t>
  </si>
  <si>
    <t>2009-2017年度都道府県ごと国保基金残高推移</t>
  </si>
  <si>
    <t>2017-2016</t>
  </si>
  <si>
    <t>金額</t>
  </si>
  <si>
    <t>比率</t>
  </si>
  <si>
    <t>被保険者数</t>
  </si>
  <si>
    <t>収支決算</t>
  </si>
  <si>
    <t>一般会計法定外繰入</t>
  </si>
  <si>
    <t>基金残高</t>
  </si>
  <si>
    <t>総額</t>
  </si>
  <si>
    <t>一人当</t>
  </si>
  <si>
    <t>一人当</t>
  </si>
  <si>
    <t>平成29年度(2017年度)都道府県ごと国保会計収支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</si>
</sst>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sz val="18"/>
      <name val="HGP創英角ｺﾞｼｯｸUB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4"/>
      <name val="HG創英角ｺﾞｼｯｸUB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indexed="8"/>
      <name val="HGP創英角ｺﾞｼｯｸUB"/>
      <family val="3"/>
    </font>
    <font>
      <sz val="11"/>
      <name val="MS UI Gothic"/>
      <family val="3"/>
    </font>
    <font>
      <sz val="20"/>
      <color indexed="8"/>
      <name val="ＭＳ Ｐゴシック"/>
      <family val="3"/>
    </font>
    <font>
      <sz val="11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HGPSoeiKakugothicUB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10000"/>
      <name val="Calibri"/>
      <family val="3"/>
    </font>
    <font>
      <sz val="18"/>
      <color theme="1"/>
      <name val="Calibri"/>
      <family val="3"/>
    </font>
    <font>
      <sz val="12"/>
      <color theme="1"/>
      <name val="HGPSoeiKakugothicUB"/>
      <family val="3"/>
    </font>
    <font>
      <sz val="12"/>
      <color rgb="FF010000"/>
      <name val="HGPSoeiKakugothicUB"/>
      <family val="3"/>
    </font>
    <font>
      <sz val="12"/>
      <color theme="1"/>
      <name val="HGP創英角ｺﾞｼｯｸUB"/>
      <family val="3"/>
    </font>
    <font>
      <sz val="11"/>
      <color theme="1"/>
      <name val="Cambria"/>
      <family val="3"/>
    </font>
    <font>
      <sz val="11"/>
      <color indexed="8"/>
      <name val="Cambria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indexed="10"/>
      <name val="Cambria"/>
      <family val="3"/>
    </font>
    <font>
      <sz val="11"/>
      <color rgb="FF000000"/>
      <name val="Cambria"/>
      <family val="3"/>
    </font>
    <font>
      <sz val="11"/>
      <color rgb="FFFF0000"/>
      <name val="Cambria"/>
      <family val="3"/>
    </font>
    <font>
      <sz val="12"/>
      <color theme="1"/>
      <name val="Cambria"/>
      <family val="3"/>
    </font>
    <font>
      <sz val="12"/>
      <color indexed="8"/>
      <name val="Cambria"/>
      <family val="3"/>
    </font>
    <font>
      <sz val="10.5"/>
      <color theme="1"/>
      <name val="Cambria"/>
      <family val="3"/>
    </font>
    <font>
      <sz val="11"/>
      <color theme="1"/>
      <name val="MS UI Gothic"/>
      <family val="3"/>
    </font>
    <font>
      <sz val="12"/>
      <color rgb="FF010000"/>
      <name val="HGP創英角ｺﾞｼｯｸUB"/>
      <family val="3"/>
    </font>
    <font>
      <sz val="11"/>
      <color theme="1"/>
      <name val="HGP創英角ｺﾞｼｯｸUB"/>
      <family val="3"/>
    </font>
    <font>
      <sz val="11"/>
      <color theme="1"/>
      <name val="Meiryo UI"/>
      <family val="3"/>
    </font>
    <font>
      <sz val="11"/>
      <color rgb="FF0000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38" fontId="0" fillId="0" borderId="10" xfId="49" applyFont="1" applyBorder="1" applyAlignment="1">
      <alignment vertical="center"/>
    </xf>
    <xf numFmtId="38" fontId="58" fillId="0" borderId="10" xfId="49" applyFont="1" applyFill="1" applyBorder="1" applyAlignment="1">
      <alignment vertical="center"/>
    </xf>
    <xf numFmtId="0" fontId="59" fillId="0" borderId="0" xfId="0" applyFont="1" applyAlignment="1">
      <alignment vertical="center"/>
    </xf>
    <xf numFmtId="38" fontId="60" fillId="0" borderId="10" xfId="49" applyFont="1" applyBorder="1" applyAlignment="1">
      <alignment vertical="center"/>
    </xf>
    <xf numFmtId="38" fontId="60" fillId="0" borderId="10" xfId="49" applyFont="1" applyBorder="1" applyAlignment="1">
      <alignment vertical="center"/>
    </xf>
    <xf numFmtId="38" fontId="61" fillId="0" borderId="10" xfId="49" applyFont="1" applyFill="1" applyBorder="1" applyAlignment="1">
      <alignment vertical="center"/>
    </xf>
    <xf numFmtId="38" fontId="60" fillId="0" borderId="10" xfId="49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2" fillId="0" borderId="14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42" applyNumberFormat="1" applyFont="1" applyAlignment="1">
      <alignment horizontal="center" vertical="center"/>
    </xf>
    <xf numFmtId="9" fontId="0" fillId="0" borderId="0" xfId="42" applyFont="1" applyAlignment="1">
      <alignment horizontal="center" vertical="center"/>
    </xf>
    <xf numFmtId="0" fontId="63" fillId="0" borderId="11" xfId="0" applyFont="1" applyBorder="1" applyAlignment="1">
      <alignment vertical="center"/>
    </xf>
    <xf numFmtId="0" fontId="64" fillId="0" borderId="15" xfId="0" applyFont="1" applyBorder="1" applyAlignment="1">
      <alignment horizontal="left" vertical="center"/>
    </xf>
    <xf numFmtId="0" fontId="63" fillId="0" borderId="12" xfId="0" applyFont="1" applyBorder="1" applyAlignment="1">
      <alignment vertical="center"/>
    </xf>
    <xf numFmtId="0" fontId="64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63" fillId="0" borderId="18" xfId="0" applyFont="1" applyBorder="1" applyAlignment="1">
      <alignment horizontal="center" vertical="center"/>
    </xf>
    <xf numFmtId="3" fontId="65" fillId="0" borderId="19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3" fontId="6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63" fillId="0" borderId="22" xfId="0" applyFont="1" applyBorder="1" applyAlignment="1">
      <alignment horizontal="center" vertical="center"/>
    </xf>
    <xf numFmtId="3" fontId="64" fillId="0" borderId="23" xfId="0" applyNumberFormat="1" applyFont="1" applyBorder="1" applyAlignment="1">
      <alignment horizontal="right" vertical="center"/>
    </xf>
    <xf numFmtId="3" fontId="64" fillId="0" borderId="24" xfId="0" applyNumberFormat="1" applyFont="1" applyBorder="1" applyAlignment="1">
      <alignment horizontal="right" vertical="center"/>
    </xf>
    <xf numFmtId="3" fontId="67" fillId="0" borderId="24" xfId="0" applyNumberFormat="1" applyFont="1" applyBorder="1" applyAlignment="1">
      <alignment horizontal="right" vertical="center"/>
    </xf>
    <xf numFmtId="3" fontId="64" fillId="0" borderId="19" xfId="0" applyNumberFormat="1" applyFont="1" applyBorder="1" applyAlignment="1">
      <alignment horizontal="right" vertical="center"/>
    </xf>
    <xf numFmtId="3" fontId="64" fillId="0" borderId="20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3" fontId="68" fillId="0" borderId="19" xfId="0" applyNumberFormat="1" applyFont="1" applyBorder="1" applyAlignment="1">
      <alignment horizontal="right" vertical="center"/>
    </xf>
    <xf numFmtId="3" fontId="68" fillId="0" borderId="20" xfId="0" applyNumberFormat="1" applyFont="1" applyBorder="1" applyAlignment="1">
      <alignment horizontal="right" vertical="center"/>
    </xf>
    <xf numFmtId="3" fontId="69" fillId="0" borderId="20" xfId="0" applyNumberFormat="1" applyFont="1" applyBorder="1" applyAlignment="1">
      <alignment horizontal="right" vertical="center"/>
    </xf>
    <xf numFmtId="3" fontId="68" fillId="0" borderId="23" xfId="0" applyNumberFormat="1" applyFont="1" applyBorder="1" applyAlignment="1">
      <alignment horizontal="right" vertical="center"/>
    </xf>
    <xf numFmtId="3" fontId="68" fillId="0" borderId="24" xfId="0" applyNumberFormat="1" applyFont="1" applyBorder="1" applyAlignment="1">
      <alignment horizontal="right" vertical="center"/>
    </xf>
    <xf numFmtId="3" fontId="69" fillId="0" borderId="24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3" fillId="0" borderId="13" xfId="0" applyFont="1" applyBorder="1" applyAlignment="1">
      <alignment vertical="center"/>
    </xf>
    <xf numFmtId="0" fontId="64" fillId="0" borderId="25" xfId="0" applyFont="1" applyBorder="1" applyAlignment="1">
      <alignment horizontal="left" vertical="center"/>
    </xf>
    <xf numFmtId="3" fontId="65" fillId="0" borderId="26" xfId="0" applyNumberFormat="1" applyFont="1" applyBorder="1" applyAlignment="1">
      <alignment horizontal="right" vertical="center"/>
    </xf>
    <xf numFmtId="3" fontId="67" fillId="0" borderId="27" xfId="0" applyNumberFormat="1" applyFont="1" applyBorder="1" applyAlignment="1">
      <alignment horizontal="right" vertical="center"/>
    </xf>
    <xf numFmtId="3" fontId="67" fillId="0" borderId="26" xfId="0" applyNumberFormat="1" applyFont="1" applyBorder="1" applyAlignment="1">
      <alignment horizontal="right" vertical="center"/>
    </xf>
    <xf numFmtId="3" fontId="69" fillId="0" borderId="26" xfId="0" applyNumberFormat="1" applyFont="1" applyBorder="1" applyAlignment="1">
      <alignment horizontal="right" vertical="center"/>
    </xf>
    <xf numFmtId="3" fontId="69" fillId="0" borderId="27" xfId="0" applyNumberFormat="1" applyFont="1" applyBorder="1" applyAlignment="1">
      <alignment horizontal="right" vertical="center"/>
    </xf>
    <xf numFmtId="0" fontId="70" fillId="0" borderId="14" xfId="0" applyFont="1" applyBorder="1" applyAlignment="1">
      <alignment vertical="center"/>
    </xf>
    <xf numFmtId="0" fontId="71" fillId="0" borderId="28" xfId="0" applyFont="1" applyBorder="1" applyAlignment="1">
      <alignment horizontal="left" vertical="center"/>
    </xf>
    <xf numFmtId="3" fontId="72" fillId="0" borderId="29" xfId="0" applyNumberFormat="1" applyFont="1" applyBorder="1" applyAlignment="1">
      <alignment horizontal="right" vertical="center"/>
    </xf>
    <xf numFmtId="3" fontId="72" fillId="0" borderId="30" xfId="0" applyNumberFormat="1" applyFont="1" applyBorder="1" applyAlignment="1">
      <alignment horizontal="right" vertical="center"/>
    </xf>
    <xf numFmtId="3" fontId="66" fillId="0" borderId="19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0" fontId="0" fillId="0" borderId="31" xfId="0" applyFont="1" applyBorder="1" applyAlignment="1">
      <alignment horizontal="left" vertical="center"/>
    </xf>
    <xf numFmtId="176" fontId="0" fillId="0" borderId="31" xfId="0" applyNumberFormat="1" applyFont="1" applyBorder="1" applyAlignment="1">
      <alignment horizontal="left" vertical="center"/>
    </xf>
    <xf numFmtId="176" fontId="0" fillId="0" borderId="24" xfId="0" applyNumberFormat="1" applyFont="1" applyBorder="1" applyAlignment="1">
      <alignment horizontal="left" vertical="center"/>
    </xf>
    <xf numFmtId="38" fontId="7" fillId="0" borderId="10" xfId="49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42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3" fontId="13" fillId="0" borderId="29" xfId="0" applyNumberFormat="1" applyFont="1" applyBorder="1" applyAlignment="1">
      <alignment horizontal="right" vertical="center"/>
    </xf>
    <xf numFmtId="3" fontId="66" fillId="0" borderId="32" xfId="0" applyNumberFormat="1" applyFont="1" applyBorder="1" applyAlignment="1">
      <alignment horizontal="right" vertical="center"/>
    </xf>
    <xf numFmtId="3" fontId="66" fillId="0" borderId="33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3" fontId="14" fillId="0" borderId="19" xfId="0" applyNumberFormat="1" applyFont="1" applyBorder="1" applyAlignment="1">
      <alignment horizontal="right" vertical="center"/>
    </xf>
    <xf numFmtId="3" fontId="73" fillId="0" borderId="23" xfId="0" applyNumberFormat="1" applyFont="1" applyBorder="1" applyAlignment="1">
      <alignment horizontal="right" vertical="center"/>
    </xf>
    <xf numFmtId="3" fontId="73" fillId="0" borderId="19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37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176" fontId="0" fillId="0" borderId="15" xfId="42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3" fontId="14" fillId="0" borderId="20" xfId="0" applyNumberFormat="1" applyFont="1" applyBorder="1" applyAlignment="1">
      <alignment horizontal="right" vertical="center"/>
    </xf>
    <xf numFmtId="3" fontId="73" fillId="0" borderId="24" xfId="0" applyNumberFormat="1" applyFont="1" applyBorder="1" applyAlignment="1">
      <alignment horizontal="right" vertical="center"/>
    </xf>
    <xf numFmtId="3" fontId="73" fillId="0" borderId="20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3" fontId="66" fillId="0" borderId="39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176" fontId="0" fillId="0" borderId="16" xfId="42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3" fontId="14" fillId="0" borderId="33" xfId="0" applyNumberFormat="1" applyFont="1" applyBorder="1" applyAlignment="1">
      <alignment horizontal="right" vertical="center"/>
    </xf>
    <xf numFmtId="3" fontId="66" fillId="0" borderId="41" xfId="0" applyNumberFormat="1" applyFont="1" applyBorder="1" applyAlignment="1">
      <alignment horizontal="right" vertical="center"/>
    </xf>
    <xf numFmtId="3" fontId="66" fillId="0" borderId="0" xfId="0" applyNumberFormat="1" applyFont="1" applyBorder="1" applyAlignment="1">
      <alignment horizontal="right" vertical="center"/>
    </xf>
    <xf numFmtId="3" fontId="66" fillId="0" borderId="42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176" fontId="0" fillId="0" borderId="25" xfId="42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3" fontId="13" fillId="0" borderId="30" xfId="0" applyNumberFormat="1" applyFont="1" applyBorder="1" applyAlignment="1">
      <alignment horizontal="right" vertical="center"/>
    </xf>
    <xf numFmtId="3" fontId="13" fillId="0" borderId="44" xfId="0" applyNumberFormat="1" applyFont="1" applyBorder="1" applyAlignment="1">
      <alignment horizontal="right" vertical="center"/>
    </xf>
    <xf numFmtId="3" fontId="62" fillId="0" borderId="14" xfId="0" applyNumberFormat="1" applyFont="1" applyBorder="1" applyAlignment="1">
      <alignment vertical="center"/>
    </xf>
    <xf numFmtId="176" fontId="62" fillId="0" borderId="28" xfId="42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38" fontId="62" fillId="0" borderId="10" xfId="49" applyFont="1" applyBorder="1" applyAlignment="1">
      <alignment vertical="center"/>
    </xf>
    <xf numFmtId="38" fontId="74" fillId="0" borderId="10" xfId="49" applyFont="1" applyFill="1" applyBorder="1" applyAlignment="1">
      <alignment vertical="center"/>
    </xf>
    <xf numFmtId="38" fontId="75" fillId="0" borderId="10" xfId="49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76" fillId="0" borderId="11" xfId="0" applyFont="1" applyBorder="1" applyAlignment="1">
      <alignment vertical="center"/>
    </xf>
    <xf numFmtId="0" fontId="16" fillId="0" borderId="15" xfId="0" applyFont="1" applyBorder="1" applyAlignment="1">
      <alignment horizontal="left" vertical="center"/>
    </xf>
    <xf numFmtId="3" fontId="77" fillId="0" borderId="23" xfId="0" applyNumberFormat="1" applyFont="1" applyBorder="1" applyAlignment="1">
      <alignment horizontal="right" vertical="center"/>
    </xf>
    <xf numFmtId="3" fontId="77" fillId="0" borderId="11" xfId="0" applyNumberFormat="1" applyFont="1" applyBorder="1" applyAlignment="1">
      <alignment horizontal="right" vertical="center"/>
    </xf>
    <xf numFmtId="3" fontId="77" fillId="0" borderId="47" xfId="0" applyNumberFormat="1" applyFont="1" applyBorder="1" applyAlignment="1">
      <alignment horizontal="right" vertical="center"/>
    </xf>
    <xf numFmtId="3" fontId="16" fillId="0" borderId="48" xfId="0" applyNumberFormat="1" applyFont="1" applyBorder="1" applyAlignment="1">
      <alignment horizontal="right" vertical="center"/>
    </xf>
    <xf numFmtId="3" fontId="16" fillId="0" borderId="36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3" fontId="16" fillId="0" borderId="15" xfId="0" applyNumberFormat="1" applyFont="1" applyBorder="1" applyAlignment="1">
      <alignment horizontal="right" vertical="center"/>
    </xf>
    <xf numFmtId="0" fontId="76" fillId="0" borderId="12" xfId="0" applyFont="1" applyBorder="1" applyAlignment="1">
      <alignment vertical="center"/>
    </xf>
    <xf numFmtId="0" fontId="16" fillId="0" borderId="16" xfId="0" applyFont="1" applyBorder="1" applyAlignment="1">
      <alignment horizontal="left" vertical="center"/>
    </xf>
    <xf numFmtId="3" fontId="77" fillId="0" borderId="24" xfId="0" applyNumberFormat="1" applyFont="1" applyBorder="1" applyAlignment="1">
      <alignment horizontal="right" vertical="center"/>
    </xf>
    <xf numFmtId="3" fontId="77" fillId="0" borderId="12" xfId="0" applyNumberFormat="1" applyFont="1" applyBorder="1" applyAlignment="1">
      <alignment horizontal="right" vertical="center"/>
    </xf>
    <xf numFmtId="3" fontId="77" fillId="0" borderId="49" xfId="0" applyNumberFormat="1" applyFont="1" applyBorder="1" applyAlignment="1">
      <alignment horizontal="right" vertical="center"/>
    </xf>
    <xf numFmtId="3" fontId="16" fillId="0" borderId="50" xfId="0" applyNumberFormat="1" applyFont="1" applyBorder="1" applyAlignment="1">
      <alignment horizontal="right" vertical="center"/>
    </xf>
    <xf numFmtId="3" fontId="16" fillId="0" borderId="38" xfId="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0" fontId="76" fillId="0" borderId="13" xfId="0" applyFont="1" applyBorder="1" applyAlignment="1">
      <alignment vertical="center"/>
    </xf>
    <xf numFmtId="0" fontId="16" fillId="0" borderId="25" xfId="0" applyFont="1" applyBorder="1" applyAlignment="1">
      <alignment horizontal="left" vertical="center"/>
    </xf>
    <xf numFmtId="3" fontId="77" fillId="0" borderId="27" xfId="0" applyNumberFormat="1" applyFont="1" applyBorder="1" applyAlignment="1">
      <alignment horizontal="right" vertical="center"/>
    </xf>
    <xf numFmtId="3" fontId="77" fillId="0" borderId="51" xfId="0" applyNumberFormat="1" applyFont="1" applyBorder="1" applyAlignment="1">
      <alignment horizontal="right" vertical="center"/>
    </xf>
    <xf numFmtId="3" fontId="16" fillId="0" borderId="52" xfId="0" applyNumberFormat="1" applyFont="1" applyBorder="1" applyAlignment="1">
      <alignment horizontal="right" vertical="center"/>
    </xf>
    <xf numFmtId="3" fontId="16" fillId="0" borderId="40" xfId="0" applyNumberFormat="1" applyFont="1" applyBorder="1" applyAlignment="1">
      <alignment horizontal="right" vertical="center"/>
    </xf>
    <xf numFmtId="3" fontId="16" fillId="0" borderId="13" xfId="0" applyNumberFormat="1" applyFont="1" applyBorder="1" applyAlignment="1">
      <alignment horizontal="right" vertical="center"/>
    </xf>
    <xf numFmtId="3" fontId="16" fillId="0" borderId="25" xfId="0" applyNumberFormat="1" applyFont="1" applyBorder="1" applyAlignment="1">
      <alignment horizontal="right" vertical="center"/>
    </xf>
    <xf numFmtId="0" fontId="76" fillId="0" borderId="14" xfId="0" applyFont="1" applyBorder="1" applyAlignment="1">
      <alignment vertical="center"/>
    </xf>
    <xf numFmtId="0" fontId="16" fillId="0" borderId="28" xfId="0" applyFont="1" applyBorder="1" applyAlignment="1">
      <alignment horizontal="left" vertical="center"/>
    </xf>
    <xf numFmtId="3" fontId="77" fillId="0" borderId="29" xfId="0" applyNumberFormat="1" applyFont="1" applyBorder="1" applyAlignment="1">
      <alignment horizontal="right" vertical="center"/>
    </xf>
    <xf numFmtId="3" fontId="77" fillId="0" borderId="30" xfId="0" applyNumberFormat="1" applyFont="1" applyBorder="1" applyAlignment="1">
      <alignment horizontal="right" vertical="center"/>
    </xf>
    <xf numFmtId="3" fontId="77" fillId="0" borderId="53" xfId="0" applyNumberFormat="1" applyFont="1" applyBorder="1" applyAlignment="1">
      <alignment horizontal="right" vertical="center"/>
    </xf>
    <xf numFmtId="3" fontId="77" fillId="0" borderId="54" xfId="0" applyNumberFormat="1" applyFont="1" applyBorder="1" applyAlignment="1">
      <alignment horizontal="right" vertical="center"/>
    </xf>
    <xf numFmtId="3" fontId="16" fillId="0" borderId="43" xfId="0" applyNumberFormat="1" applyFont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0" fontId="58" fillId="0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38" fontId="60" fillId="0" borderId="38" xfId="49" applyFont="1" applyBorder="1" applyAlignment="1">
      <alignment horizontal="center" vertical="center"/>
    </xf>
    <xf numFmtId="38" fontId="60" fillId="0" borderId="50" xfId="49" applyFont="1" applyBorder="1" applyAlignment="1">
      <alignment horizontal="center" vertical="center"/>
    </xf>
    <xf numFmtId="38" fontId="60" fillId="0" borderId="31" xfId="49" applyFont="1" applyBorder="1" applyAlignment="1">
      <alignment horizontal="center" vertical="center"/>
    </xf>
    <xf numFmtId="38" fontId="60" fillId="0" borderId="55" xfId="49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6" fillId="0" borderId="59" xfId="0" applyFont="1" applyBorder="1" applyAlignment="1">
      <alignment horizontal="center" vertical="center"/>
    </xf>
    <xf numFmtId="0" fontId="76" fillId="0" borderId="60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9" fillId="0" borderId="59" xfId="0" applyFont="1" applyBorder="1" applyAlignment="1">
      <alignment horizontal="center" vertical="center"/>
    </xf>
    <xf numFmtId="0" fontId="59" fillId="0" borderId="60" xfId="0" applyFont="1" applyBorder="1" applyAlignment="1">
      <alignment horizontal="center" vertical="center"/>
    </xf>
    <xf numFmtId="0" fontId="64" fillId="0" borderId="64" xfId="0" applyFont="1" applyBorder="1" applyAlignment="1">
      <alignment horizontal="center" vertical="center"/>
    </xf>
    <xf numFmtId="0" fontId="64" fillId="0" borderId="65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A4"/>
    </sheetView>
  </sheetViews>
  <sheetFormatPr defaultColWidth="9.140625" defaultRowHeight="15"/>
  <cols>
    <col min="5" max="5" width="6.57421875" style="0" customWidth="1"/>
    <col min="7" max="7" width="6.57421875" style="0" customWidth="1"/>
    <col min="9" max="9" width="6.8515625" style="0" customWidth="1"/>
    <col min="11" max="11" width="6.421875" style="0" customWidth="1"/>
    <col min="13" max="13" width="5.57421875" style="0" customWidth="1"/>
    <col min="15" max="15" width="6.421875" style="0" customWidth="1"/>
    <col min="17" max="17" width="6.421875" style="0" customWidth="1"/>
    <col min="19" max="19" width="5.7109375" style="0" customWidth="1"/>
    <col min="21" max="21" width="6.421875" style="0" customWidth="1"/>
    <col min="23" max="23" width="7.140625" style="0" customWidth="1"/>
    <col min="25" max="25" width="7.140625" style="0" customWidth="1"/>
    <col min="27" max="27" width="7.140625" style="0" customWidth="1"/>
    <col min="29" max="29" width="6.421875" style="0" customWidth="1"/>
  </cols>
  <sheetData>
    <row r="1" spans="1:27" ht="21">
      <c r="A1" s="55" t="s">
        <v>1863</v>
      </c>
      <c r="B1" s="56"/>
      <c r="C1" s="56"/>
      <c r="D1" s="56"/>
      <c r="E1" s="56"/>
      <c r="F1" s="56"/>
      <c r="G1" s="56"/>
      <c r="H1" s="56" t="s">
        <v>1864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9" ht="12.75">
      <c r="A2" s="173" t="s">
        <v>1865</v>
      </c>
      <c r="B2" s="162" t="s">
        <v>1866</v>
      </c>
      <c r="C2" s="162"/>
      <c r="D2" s="162" t="s">
        <v>1867</v>
      </c>
      <c r="E2" s="162"/>
      <c r="F2" s="162" t="s">
        <v>1868</v>
      </c>
      <c r="G2" s="162"/>
      <c r="H2" s="162" t="s">
        <v>1869</v>
      </c>
      <c r="I2" s="162"/>
      <c r="J2" s="162" t="s">
        <v>1870</v>
      </c>
      <c r="K2" s="162"/>
      <c r="L2" s="162" t="s">
        <v>1871</v>
      </c>
      <c r="M2" s="162"/>
      <c r="N2" s="162" t="s">
        <v>1872</v>
      </c>
      <c r="O2" s="162"/>
      <c r="P2" s="162" t="s">
        <v>1873</v>
      </c>
      <c r="Q2" s="162"/>
      <c r="R2" s="162" t="s">
        <v>1874</v>
      </c>
      <c r="S2" s="162"/>
      <c r="T2" s="162" t="s">
        <v>1875</v>
      </c>
      <c r="U2" s="162"/>
      <c r="V2" s="162" t="s">
        <v>1876</v>
      </c>
      <c r="W2" s="162"/>
      <c r="X2" s="162" t="s">
        <v>1877</v>
      </c>
      <c r="Y2" s="162"/>
      <c r="Z2" s="162" t="s">
        <v>1878</v>
      </c>
      <c r="AA2" s="162"/>
      <c r="AB2" s="162" t="s">
        <v>1860</v>
      </c>
      <c r="AC2" s="162"/>
    </row>
    <row r="3" spans="1:29" ht="12.75">
      <c r="A3" s="174"/>
      <c r="B3" s="162"/>
      <c r="C3" s="162"/>
      <c r="D3" s="165" t="s">
        <v>1879</v>
      </c>
      <c r="E3" s="166"/>
      <c r="F3" s="165" t="s">
        <v>1880</v>
      </c>
      <c r="G3" s="166"/>
      <c r="H3" s="165" t="s">
        <v>1881</v>
      </c>
      <c r="I3" s="166"/>
      <c r="J3" s="165" t="s">
        <v>1849</v>
      </c>
      <c r="K3" s="166"/>
      <c r="L3" s="165" t="s">
        <v>1850</v>
      </c>
      <c r="M3" s="166"/>
      <c r="N3" s="165" t="s">
        <v>1851</v>
      </c>
      <c r="O3" s="166"/>
      <c r="P3" s="165" t="s">
        <v>1852</v>
      </c>
      <c r="Q3" s="166"/>
      <c r="R3" s="165" t="s">
        <v>1853</v>
      </c>
      <c r="S3" s="166"/>
      <c r="T3" s="165" t="s">
        <v>1854</v>
      </c>
      <c r="U3" s="166"/>
      <c r="V3" s="165" t="s">
        <v>1855</v>
      </c>
      <c r="W3" s="166"/>
      <c r="X3" s="165" t="s">
        <v>1856</v>
      </c>
      <c r="Y3" s="166"/>
      <c r="Z3" s="165" t="s">
        <v>1857</v>
      </c>
      <c r="AA3" s="166"/>
      <c r="AB3" s="165" t="s">
        <v>1862</v>
      </c>
      <c r="AC3" s="166"/>
    </row>
    <row r="4" spans="1:29" ht="12.75">
      <c r="A4" s="175"/>
      <c r="B4" s="162"/>
      <c r="C4" s="162"/>
      <c r="D4" s="157" t="s">
        <v>1882</v>
      </c>
      <c r="E4" s="157" t="s">
        <v>1883</v>
      </c>
      <c r="F4" s="157" t="s">
        <v>1882</v>
      </c>
      <c r="G4" s="157" t="s">
        <v>1883</v>
      </c>
      <c r="H4" s="157" t="s">
        <v>1882</v>
      </c>
      <c r="I4" s="157" t="s">
        <v>1883</v>
      </c>
      <c r="J4" s="157" t="s">
        <v>1882</v>
      </c>
      <c r="K4" s="157" t="s">
        <v>1883</v>
      </c>
      <c r="L4" s="157" t="s">
        <v>1882</v>
      </c>
      <c r="M4" s="157" t="s">
        <v>1883</v>
      </c>
      <c r="N4" s="157" t="s">
        <v>1882</v>
      </c>
      <c r="O4" s="157" t="s">
        <v>1883</v>
      </c>
      <c r="P4" s="157" t="s">
        <v>1882</v>
      </c>
      <c r="Q4" s="157" t="s">
        <v>1883</v>
      </c>
      <c r="R4" s="157" t="s">
        <v>1882</v>
      </c>
      <c r="S4" s="157" t="s">
        <v>1883</v>
      </c>
      <c r="T4" s="157" t="s">
        <v>1882</v>
      </c>
      <c r="U4" s="157" t="s">
        <v>1883</v>
      </c>
      <c r="V4" s="157" t="s">
        <v>1884</v>
      </c>
      <c r="W4" s="157" t="s">
        <v>1883</v>
      </c>
      <c r="X4" s="157" t="s">
        <v>1884</v>
      </c>
      <c r="Y4" s="157" t="s">
        <v>1883</v>
      </c>
      <c r="Z4" s="157" t="s">
        <v>1884</v>
      </c>
      <c r="AA4" s="157" t="s">
        <v>1883</v>
      </c>
      <c r="AB4" s="157" t="s">
        <v>1884</v>
      </c>
      <c r="AC4" s="157" t="s">
        <v>1883</v>
      </c>
    </row>
    <row r="5" spans="1:29" ht="12.75">
      <c r="A5" s="164" t="s">
        <v>1885</v>
      </c>
      <c r="B5" s="160" t="s">
        <v>1886</v>
      </c>
      <c r="C5" s="160"/>
      <c r="D5" s="57">
        <v>36106</v>
      </c>
      <c r="E5" s="58">
        <f>D5/D18</f>
        <v>0.3180024660912454</v>
      </c>
      <c r="F5" s="57">
        <v>37155</v>
      </c>
      <c r="G5" s="58">
        <f>F5/F18</f>
        <v>0.30712195605812626</v>
      </c>
      <c r="H5" s="57">
        <v>37726</v>
      </c>
      <c r="I5" s="58">
        <f>H5/H18</f>
        <v>0.28761807466817113</v>
      </c>
      <c r="J5" s="57">
        <v>30621</v>
      </c>
      <c r="K5" s="58">
        <f>J5/J18</f>
        <v>0.2407841348724562</v>
      </c>
      <c r="L5" s="57">
        <v>30495</v>
      </c>
      <c r="M5" s="58">
        <f>L5/L18</f>
        <v>0.23627995630041143</v>
      </c>
      <c r="N5" s="57">
        <v>29861</v>
      </c>
      <c r="O5" s="58">
        <f>N5/N18</f>
        <v>0.22742054636984685</v>
      </c>
      <c r="P5" s="57">
        <v>30411</v>
      </c>
      <c r="Q5" s="58">
        <f>P5/P18</f>
        <v>0.22176928293796352</v>
      </c>
      <c r="R5" s="57">
        <v>30634</v>
      </c>
      <c r="S5" s="58">
        <f>R5/R18</f>
        <v>0.2163769538837523</v>
      </c>
      <c r="T5" s="57">
        <v>31078</v>
      </c>
      <c r="U5" s="58">
        <f>T5/T18</f>
        <v>0.21658048420143003</v>
      </c>
      <c r="V5" s="57">
        <v>30571</v>
      </c>
      <c r="W5" s="58">
        <f>V5/V18</f>
        <v>0.21251259949254458</v>
      </c>
      <c r="X5" s="57">
        <v>29506</v>
      </c>
      <c r="Y5" s="58">
        <f>X5/X18</f>
        <v>0.18027077885578827</v>
      </c>
      <c r="Z5" s="57">
        <v>28912</v>
      </c>
      <c r="AA5" s="58">
        <f>Z5/Z18</f>
        <v>0.18045300494947542</v>
      </c>
      <c r="AB5" s="57">
        <v>27792</v>
      </c>
      <c r="AC5" s="58">
        <f>AB5/AB18</f>
        <v>0.17629483967141363</v>
      </c>
    </row>
    <row r="6" spans="1:29" ht="12.75">
      <c r="A6" s="164"/>
      <c r="B6" s="160" t="s">
        <v>1887</v>
      </c>
      <c r="C6" s="160"/>
      <c r="D6" s="57">
        <v>35138</v>
      </c>
      <c r="E6" s="58">
        <f>D6/D18</f>
        <v>0.30947683635723094</v>
      </c>
      <c r="F6" s="57">
        <v>33264</v>
      </c>
      <c r="G6" s="58">
        <f>F6/F18</f>
        <v>0.27495908346972175</v>
      </c>
      <c r="H6" s="57">
        <v>33240</v>
      </c>
      <c r="I6" s="58">
        <f>H6/H18</f>
        <v>0.2534173991933947</v>
      </c>
      <c r="J6" s="57">
        <v>30943</v>
      </c>
      <c r="K6" s="58">
        <f>J6/J18</f>
        <v>0.24331613877268582</v>
      </c>
      <c r="L6" s="57">
        <v>32280</v>
      </c>
      <c r="M6" s="58">
        <f>L6/L18</f>
        <v>0.2501104111945329</v>
      </c>
      <c r="N6" s="57">
        <v>33196</v>
      </c>
      <c r="O6" s="58">
        <f>N6/N18</f>
        <v>0.2528198137133196</v>
      </c>
      <c r="P6" s="57">
        <v>34353</v>
      </c>
      <c r="Q6" s="58">
        <f>P6/P18</f>
        <v>0.2505159375478564</v>
      </c>
      <c r="R6" s="57">
        <v>32757</v>
      </c>
      <c r="S6" s="58">
        <f>R6/R18</f>
        <v>0.23137232742606498</v>
      </c>
      <c r="T6" s="57">
        <v>32989</v>
      </c>
      <c r="U6" s="58">
        <f>T6/T18</f>
        <v>0.2298981142068658</v>
      </c>
      <c r="V6" s="57">
        <v>33595</v>
      </c>
      <c r="W6" s="58">
        <f>V6/V18</f>
        <v>0.23353376664001946</v>
      </c>
      <c r="X6" s="57">
        <v>34509</v>
      </c>
      <c r="Y6" s="58">
        <f>X6/X18</f>
        <v>0.21083726386275325</v>
      </c>
      <c r="Z6" s="57">
        <v>33947</v>
      </c>
      <c r="AA6" s="58">
        <f>Z6/Z18</f>
        <v>0.21187874097329282</v>
      </c>
      <c r="AB6" s="57">
        <v>33591</v>
      </c>
      <c r="AC6" s="58">
        <f>AB6/AB18</f>
        <v>0.21308002156744585</v>
      </c>
    </row>
    <row r="7" spans="1:29" ht="12.75">
      <c r="A7" s="164"/>
      <c r="B7" s="160" t="s">
        <v>1888</v>
      </c>
      <c r="C7" s="160"/>
      <c r="D7" s="57">
        <v>21028</v>
      </c>
      <c r="E7" s="58">
        <f>D7/D18</f>
        <v>0.18520345252774353</v>
      </c>
      <c r="F7" s="57">
        <v>23432</v>
      </c>
      <c r="G7" s="58">
        <f>F7/F18</f>
        <v>0.1936881085817256</v>
      </c>
      <c r="H7" s="57">
        <v>26584</v>
      </c>
      <c r="I7" s="58">
        <f>H7/H18</f>
        <v>0.20267292840424803</v>
      </c>
      <c r="J7" s="57">
        <v>8810</v>
      </c>
      <c r="K7" s="58">
        <f>J7/J18</f>
        <v>0.06927625577957412</v>
      </c>
      <c r="L7" s="57">
        <v>5859</v>
      </c>
      <c r="M7" s="58">
        <f>L7/L18</f>
        <v>0.04539643429952814</v>
      </c>
      <c r="N7" s="57">
        <v>6028</v>
      </c>
      <c r="O7" s="58">
        <f>N7/N18</f>
        <v>0.04590908052367425</v>
      </c>
      <c r="P7" s="57">
        <v>7174</v>
      </c>
      <c r="Q7" s="58">
        <f>P7/P18</f>
        <v>0.052315702732463595</v>
      </c>
      <c r="R7" s="57">
        <v>7755</v>
      </c>
      <c r="S7" s="58">
        <f>R7/R18</f>
        <v>0.054775846359225014</v>
      </c>
      <c r="T7" s="57">
        <v>7319</v>
      </c>
      <c r="U7" s="58">
        <f>T7/T18</f>
        <v>0.05100561695959413</v>
      </c>
      <c r="V7" s="57">
        <v>6139</v>
      </c>
      <c r="W7" s="58">
        <f>V7/V18</f>
        <v>0.04267491571373953</v>
      </c>
      <c r="X7" s="57">
        <v>4433</v>
      </c>
      <c r="Y7" s="58">
        <f>X7/X18</f>
        <v>0.02708399521004912</v>
      </c>
      <c r="Z7" s="57">
        <v>3190</v>
      </c>
      <c r="AA7" s="58">
        <f>Z7/Z18</f>
        <v>0.019910247848257696</v>
      </c>
      <c r="AB7" s="57">
        <v>1840</v>
      </c>
      <c r="AC7" s="58">
        <f>AB7/AB18</f>
        <v>0.011671794221193188</v>
      </c>
    </row>
    <row r="8" spans="1:29" ht="12.75">
      <c r="A8" s="164"/>
      <c r="B8" s="160" t="s">
        <v>1889</v>
      </c>
      <c r="C8" s="160"/>
      <c r="D8" s="57">
        <v>0</v>
      </c>
      <c r="E8" s="58">
        <f>D8/D18</f>
        <v>0</v>
      </c>
      <c r="F8" s="57">
        <v>0</v>
      </c>
      <c r="G8" s="58">
        <f>F8/F18</f>
        <v>0</v>
      </c>
      <c r="H8" s="57">
        <v>0</v>
      </c>
      <c r="I8" s="58">
        <f>H8/H18</f>
        <v>0</v>
      </c>
      <c r="J8" s="57">
        <v>24365</v>
      </c>
      <c r="K8" s="58">
        <f>J8/J18</f>
        <v>0.1915909162394238</v>
      </c>
      <c r="L8" s="57">
        <v>26690</v>
      </c>
      <c r="M8" s="58">
        <f>L8/L18</f>
        <v>0.20679823032162586</v>
      </c>
      <c r="N8" s="57">
        <v>27142</v>
      </c>
      <c r="O8" s="58">
        <f>N8/N18</f>
        <v>0.20671271791200505</v>
      </c>
      <c r="P8" s="57">
        <v>29569</v>
      </c>
      <c r="Q8" s="58">
        <f>P8/P18</f>
        <v>0.21562907918820964</v>
      </c>
      <c r="R8" s="57">
        <v>32189</v>
      </c>
      <c r="S8" s="58">
        <f>R8/R18</f>
        <v>0.22736037633231387</v>
      </c>
      <c r="T8" s="57">
        <v>33474</v>
      </c>
      <c r="U8" s="58">
        <f>T8/T18</f>
        <v>0.2332780464688419</v>
      </c>
      <c r="V8" s="57">
        <v>33550</v>
      </c>
      <c r="W8" s="58">
        <f>V8/V18</f>
        <v>0.23322095165270584</v>
      </c>
      <c r="X8" s="57">
        <v>34800</v>
      </c>
      <c r="Y8" s="58">
        <f>X8/X18</f>
        <v>0.21261516654854712</v>
      </c>
      <c r="Z8" s="57">
        <v>35226</v>
      </c>
      <c r="AA8" s="58">
        <f>Z8/Z18</f>
        <v>0.21986156448361305</v>
      </c>
      <c r="AB8" s="57">
        <v>37556</v>
      </c>
      <c r="AC8" s="58">
        <f>AB8/AB18</f>
        <v>0.23823146944083226</v>
      </c>
    </row>
    <row r="9" spans="1:29" ht="12.75">
      <c r="A9" s="164"/>
      <c r="B9" s="160" t="s">
        <v>1890</v>
      </c>
      <c r="C9" s="160"/>
      <c r="D9" s="57">
        <v>7174</v>
      </c>
      <c r="E9" s="58">
        <f>D9/D18</f>
        <v>0.06318478069402854</v>
      </c>
      <c r="F9" s="57">
        <v>8540</v>
      </c>
      <c r="G9" s="58">
        <f>F9/F18</f>
        <v>0.07059134718709187</v>
      </c>
      <c r="H9" s="57">
        <v>8745</v>
      </c>
      <c r="I9" s="58">
        <f>H9/H18</f>
        <v>0.06667073273003118</v>
      </c>
      <c r="J9" s="57">
        <v>7985</v>
      </c>
      <c r="K9" s="58">
        <f>J9/J18</f>
        <v>0.06278897870600447</v>
      </c>
      <c r="L9" s="57">
        <v>8269</v>
      </c>
      <c r="M9" s="58">
        <f>L9/L18</f>
        <v>0.06406948544509271</v>
      </c>
      <c r="N9" s="57">
        <v>8720</v>
      </c>
      <c r="O9" s="58">
        <f>N9/N18</f>
        <v>0.06641127773165884</v>
      </c>
      <c r="P9" s="57">
        <v>8956</v>
      </c>
      <c r="Q9" s="58">
        <f>P9/P18</f>
        <v>0.06531076577529188</v>
      </c>
      <c r="R9" s="57">
        <v>10570</v>
      </c>
      <c r="S9" s="58">
        <f>R9/R18</f>
        <v>0.07465901947350205</v>
      </c>
      <c r="T9" s="57">
        <v>10651</v>
      </c>
      <c r="U9" s="58">
        <f>T9/T18</f>
        <v>0.07422610004599496</v>
      </c>
      <c r="V9" s="57">
        <v>11238</v>
      </c>
      <c r="W9" s="58">
        <f>V9/V18</f>
        <v>0.07812032949845331</v>
      </c>
      <c r="X9" s="57">
        <v>11743</v>
      </c>
      <c r="Y9" s="58">
        <f>X9/X18</f>
        <v>0.07174539944768933</v>
      </c>
      <c r="Z9" s="57">
        <v>11821</v>
      </c>
      <c r="AA9" s="58">
        <f>Z9/Z18</f>
        <v>0.0737802632646565</v>
      </c>
      <c r="AB9" s="57">
        <v>11349</v>
      </c>
      <c r="AC9" s="58">
        <f>AB9/AB18</f>
        <v>0.07199086555234863</v>
      </c>
    </row>
    <row r="10" spans="1:29" ht="12.75">
      <c r="A10" s="164"/>
      <c r="B10" s="160" t="s">
        <v>1891</v>
      </c>
      <c r="C10" s="160"/>
      <c r="D10" s="57">
        <v>4126</v>
      </c>
      <c r="E10" s="58">
        <f>D10/D18</f>
        <v>0.03633961599436322</v>
      </c>
      <c r="F10" s="57">
        <v>4285</v>
      </c>
      <c r="G10" s="58">
        <f>F10/F18</f>
        <v>0.035419663079237544</v>
      </c>
      <c r="H10" s="57">
        <v>4422</v>
      </c>
      <c r="I10" s="58">
        <f>H10/H18</f>
        <v>0.033712747871034635</v>
      </c>
      <c r="J10" s="57">
        <v>3994</v>
      </c>
      <c r="K10" s="58">
        <f>J10/J18</f>
        <v>0.031406284402226904</v>
      </c>
      <c r="L10" s="57">
        <v>4046</v>
      </c>
      <c r="M10" s="58">
        <f>L10/L18</f>
        <v>0.031349031093342014</v>
      </c>
      <c r="N10" s="57">
        <v>4332</v>
      </c>
      <c r="O10" s="58">
        <f>N10/N18</f>
        <v>0.03299239164375528</v>
      </c>
      <c r="P10" s="57">
        <v>4282</v>
      </c>
      <c r="Q10" s="58">
        <f>P10/P18</f>
        <v>0.031226071801004892</v>
      </c>
      <c r="R10" s="57">
        <v>4230</v>
      </c>
      <c r="S10" s="58">
        <f>R10/R18</f>
        <v>0.029877734377759098</v>
      </c>
      <c r="T10" s="57">
        <v>4224</v>
      </c>
      <c r="U10" s="58">
        <f>T10/T18</f>
        <v>0.0294367708754373</v>
      </c>
      <c r="V10" s="57">
        <v>4516</v>
      </c>
      <c r="W10" s="58">
        <f>V10/V18</f>
        <v>0.03139272183796184</v>
      </c>
      <c r="X10" s="57">
        <v>4957</v>
      </c>
      <c r="Y10" s="58">
        <f>X10/X18</f>
        <v>0.030285441970722648</v>
      </c>
      <c r="Z10" s="57">
        <v>4736</v>
      </c>
      <c r="AA10" s="58">
        <f>Z10/Z18</f>
        <v>0.0295595403791061</v>
      </c>
      <c r="AB10" s="57">
        <v>4663</v>
      </c>
      <c r="AC10" s="58">
        <f>AB10/AB18</f>
        <v>0.029579117637730343</v>
      </c>
    </row>
    <row r="11" spans="1:29" ht="12.75">
      <c r="A11" s="164"/>
      <c r="B11" s="160" t="s">
        <v>1892</v>
      </c>
      <c r="C11" s="160"/>
      <c r="D11" s="57">
        <v>3858</v>
      </c>
      <c r="E11" s="58">
        <f>D11/D18</f>
        <v>0.03397921437378897</v>
      </c>
      <c r="F11" s="57">
        <v>3618</v>
      </c>
      <c r="G11" s="58">
        <f>F11/F18</f>
        <v>0.029906263948817142</v>
      </c>
      <c r="H11" s="57">
        <v>3804</v>
      </c>
      <c r="I11" s="58">
        <f>H11/H18</f>
        <v>0.02900119694740293</v>
      </c>
      <c r="J11" s="57">
        <v>3672</v>
      </c>
      <c r="K11" s="58">
        <f>J11/J18</f>
        <v>0.028874280501997297</v>
      </c>
      <c r="L11" s="57">
        <v>3601</v>
      </c>
      <c r="M11" s="58">
        <f>L11/L18</f>
        <v>0.02790110256231453</v>
      </c>
      <c r="N11" s="57">
        <v>3979</v>
      </c>
      <c r="O11" s="58">
        <f>N11/N18</f>
        <v>0.03030395345117781</v>
      </c>
      <c r="P11" s="57">
        <v>3903</v>
      </c>
      <c r="Q11" s="58">
        <f>P11/P18</f>
        <v>0.02846225087326532</v>
      </c>
      <c r="R11" s="57">
        <v>3882</v>
      </c>
      <c r="S11" s="58">
        <f>R11/R18</f>
        <v>0.027419708003418634</v>
      </c>
      <c r="T11" s="57">
        <v>3895</v>
      </c>
      <c r="U11" s="58">
        <f>T11/T18</f>
        <v>0.02714399208329268</v>
      </c>
      <c r="V11" s="57">
        <v>3783</v>
      </c>
      <c r="W11" s="58">
        <f>V11/V18</f>
        <v>0.026297313266831185</v>
      </c>
      <c r="X11" s="57">
        <v>3855</v>
      </c>
      <c r="Y11" s="58">
        <f>X11/X18</f>
        <v>0.023552628363351986</v>
      </c>
      <c r="Z11" s="57">
        <v>3298</v>
      </c>
      <c r="AA11" s="58">
        <f>Z11/Z18</f>
        <v>0.020584325204875825</v>
      </c>
      <c r="AB11" s="57">
        <v>2540</v>
      </c>
      <c r="AC11" s="58">
        <f>AB11/AB18</f>
        <v>0.01611215071838625</v>
      </c>
    </row>
    <row r="12" spans="1:29" ht="12.75">
      <c r="A12" s="164"/>
      <c r="B12" s="160" t="s">
        <v>1893</v>
      </c>
      <c r="C12" s="160"/>
      <c r="D12" s="57">
        <v>2179</v>
      </c>
      <c r="E12" s="58">
        <f>D12/D18</f>
        <v>0.019191474370265985</v>
      </c>
      <c r="F12" s="57">
        <v>7221</v>
      </c>
      <c r="G12" s="58">
        <f>F12/F18</f>
        <v>0.05968853841194267</v>
      </c>
      <c r="H12" s="57">
        <v>12890</v>
      </c>
      <c r="I12" s="58">
        <f>H12/H18</f>
        <v>0.09827166894112085</v>
      </c>
      <c r="J12" s="57">
        <v>13858</v>
      </c>
      <c r="K12" s="58">
        <f>J12/J18</f>
        <v>0.10897052810367062</v>
      </c>
      <c r="L12" s="57">
        <v>14247</v>
      </c>
      <c r="M12" s="58">
        <f>L12/L18</f>
        <v>0.11038795007089561</v>
      </c>
      <c r="N12" s="57">
        <v>14384</v>
      </c>
      <c r="O12" s="58">
        <f>N12/N18</f>
        <v>0.10954814436836935</v>
      </c>
      <c r="P12" s="57">
        <v>14767</v>
      </c>
      <c r="Q12" s="58">
        <f>P12/P18</f>
        <v>0.10768692253279759</v>
      </c>
      <c r="R12" s="57">
        <v>15331</v>
      </c>
      <c r="S12" s="58">
        <f>R12/R18</f>
        <v>0.1082873630603841</v>
      </c>
      <c r="T12" s="57">
        <v>15453</v>
      </c>
      <c r="U12" s="58">
        <f>T12/T18</f>
        <v>0.10769091390580791</v>
      </c>
      <c r="V12" s="57">
        <v>15993</v>
      </c>
      <c r="W12" s="58">
        <f>V12/V18</f>
        <v>0.11117444649125856</v>
      </c>
      <c r="X12" s="57">
        <v>35557</v>
      </c>
      <c r="Y12" s="58">
        <f>X12/X18</f>
        <v>0.2172401573841003</v>
      </c>
      <c r="Z12" s="57">
        <v>35421</v>
      </c>
      <c r="AA12" s="58">
        <f>Z12/Z18</f>
        <v>0.22107864859972912</v>
      </c>
      <c r="AB12" s="57">
        <v>33718</v>
      </c>
      <c r="AC12" s="58">
        <f>AB12/AB18</f>
        <v>0.21388562910336514</v>
      </c>
    </row>
    <row r="13" spans="1:29" ht="12.75">
      <c r="A13" s="164"/>
      <c r="B13" s="160" t="s">
        <v>1894</v>
      </c>
      <c r="C13" s="160"/>
      <c r="D13" s="59">
        <v>2</v>
      </c>
      <c r="E13" s="58">
        <f>D13/D18</f>
        <v>1.7614937466971992E-05</v>
      </c>
      <c r="F13" s="59">
        <v>2</v>
      </c>
      <c r="G13" s="58">
        <f>F13/F18</f>
        <v>1.6531931425548446E-05</v>
      </c>
      <c r="H13" s="59">
        <v>6</v>
      </c>
      <c r="I13" s="58">
        <f>H13/H18</f>
        <v>4.5743212850793264E-05</v>
      </c>
      <c r="J13" s="59">
        <v>2</v>
      </c>
      <c r="K13" s="58">
        <f>J13/J18</f>
        <v>1.5726732299562798E-05</v>
      </c>
      <c r="L13" s="59">
        <v>1</v>
      </c>
      <c r="M13" s="58">
        <f>L13/L18</f>
        <v>7.74815400230895E-06</v>
      </c>
      <c r="N13" s="59">
        <v>1</v>
      </c>
      <c r="O13" s="58">
        <f>N13/N18</f>
        <v>7.615972216933353E-06</v>
      </c>
      <c r="P13" s="59">
        <v>2</v>
      </c>
      <c r="Q13" s="58">
        <f>P13/P18</f>
        <v>1.4584807006541285E-05</v>
      </c>
      <c r="R13" s="59">
        <v>1</v>
      </c>
      <c r="S13" s="58">
        <f>R13/R18</f>
        <v>7.0632941791392666E-06</v>
      </c>
      <c r="T13" s="59">
        <v>1</v>
      </c>
      <c r="U13" s="58">
        <f>T13/T18</f>
        <v>6.968932498919815E-06</v>
      </c>
      <c r="V13" s="59">
        <v>1</v>
      </c>
      <c r="W13" s="58">
        <f>V13/V18</f>
        <v>6.951444162524765E-06</v>
      </c>
      <c r="X13" s="59">
        <v>2</v>
      </c>
      <c r="Y13" s="58">
        <f>X13/X18</f>
        <v>1.2219262445318801E-05</v>
      </c>
      <c r="Z13" s="59">
        <v>1</v>
      </c>
      <c r="AA13" s="58">
        <f>Z13/Z18</f>
        <v>6.241457005723416E-06</v>
      </c>
      <c r="AB13" s="59">
        <v>1</v>
      </c>
      <c r="AC13" s="58">
        <f>AB13/AB18</f>
        <v>6.3433664245615145E-06</v>
      </c>
    </row>
    <row r="14" spans="1:29" ht="12.75">
      <c r="A14" s="164"/>
      <c r="B14" s="160" t="s">
        <v>1895</v>
      </c>
      <c r="C14" s="160"/>
      <c r="D14" s="59">
        <v>510</v>
      </c>
      <c r="E14" s="58">
        <f>D14/D18</f>
        <v>0.004491809054077858</v>
      </c>
      <c r="F14" s="59">
        <v>453</v>
      </c>
      <c r="G14" s="58">
        <f>F14/F18</f>
        <v>0.0037444824678867232</v>
      </c>
      <c r="H14" s="59">
        <v>380</v>
      </c>
      <c r="I14" s="58">
        <f>H14/H18</f>
        <v>0.0028970701472169065</v>
      </c>
      <c r="J14" s="59">
        <v>339</v>
      </c>
      <c r="K14" s="58">
        <f>J14/J18</f>
        <v>0.002665681124775894</v>
      </c>
      <c r="L14" s="59">
        <v>507</v>
      </c>
      <c r="M14" s="58">
        <f>L14/L18</f>
        <v>0.0039283140791706375</v>
      </c>
      <c r="N14" s="59">
        <v>375</v>
      </c>
      <c r="O14" s="58">
        <f>N14/N18</f>
        <v>0.0028559895813500074</v>
      </c>
      <c r="P14" s="59">
        <v>416</v>
      </c>
      <c r="Q14" s="58">
        <f>P14/P18</f>
        <v>0.0030336398573605873</v>
      </c>
      <c r="R14" s="59">
        <v>414</v>
      </c>
      <c r="S14" s="58">
        <f>R14/R18</f>
        <v>0.0029242037901636565</v>
      </c>
      <c r="T14" s="59">
        <v>437</v>
      </c>
      <c r="U14" s="58">
        <f>T14/T18</f>
        <v>0.0030454235020279594</v>
      </c>
      <c r="V14" s="59">
        <v>464</v>
      </c>
      <c r="W14" s="58">
        <f>V14/V18</f>
        <v>0.0032254700914114906</v>
      </c>
      <c r="X14" s="59">
        <v>486</v>
      </c>
      <c r="Y14" s="58">
        <f>X14/X18</f>
        <v>0.0029692807742124684</v>
      </c>
      <c r="Z14" s="59">
        <v>473</v>
      </c>
      <c r="AA14" s="58">
        <f>Z14/Z18</f>
        <v>0.0029522091637071758</v>
      </c>
      <c r="AB14" s="59">
        <v>510</v>
      </c>
      <c r="AC14" s="58">
        <f>AB14/AB18</f>
        <v>0.0032351168765263724</v>
      </c>
    </row>
    <row r="15" spans="1:29" ht="12.75">
      <c r="A15" s="155" t="s">
        <v>1896</v>
      </c>
      <c r="B15" s="161"/>
      <c r="C15" s="161"/>
      <c r="D15" s="59">
        <v>833</v>
      </c>
      <c r="E15" s="58">
        <f>D15/D18</f>
        <v>0.007336621454993835</v>
      </c>
      <c r="F15" s="59">
        <v>528</v>
      </c>
      <c r="G15" s="58">
        <f>F15/F18</f>
        <v>0.00436442989634479</v>
      </c>
      <c r="H15" s="59">
        <v>700</v>
      </c>
      <c r="I15" s="58">
        <f>H15/H18</f>
        <v>0.005336708165925881</v>
      </c>
      <c r="J15" s="59">
        <v>560</v>
      </c>
      <c r="K15" s="58">
        <f>J15/J18</f>
        <v>0.004403485043877583</v>
      </c>
      <c r="L15" s="59">
        <v>643</v>
      </c>
      <c r="M15" s="58">
        <f>L15/L18</f>
        <v>0.0049820630234846544</v>
      </c>
      <c r="N15" s="59">
        <v>717</v>
      </c>
      <c r="O15" s="58">
        <f>N15/N18</f>
        <v>0.005460652079541214</v>
      </c>
      <c r="P15" s="59">
        <v>621</v>
      </c>
      <c r="Q15" s="58">
        <f>P15/P18</f>
        <v>0.00452858257553107</v>
      </c>
      <c r="R15" s="59">
        <v>573</v>
      </c>
      <c r="S15" s="58">
        <f>R15/R18</f>
        <v>0.0040472675646468</v>
      </c>
      <c r="T15" s="59">
        <v>624</v>
      </c>
      <c r="U15" s="58">
        <f>T15/T18</f>
        <v>0.004348613879325965</v>
      </c>
      <c r="V15" s="59">
        <v>682</v>
      </c>
      <c r="W15" s="58">
        <f>V15/V18</f>
        <v>0.00474088491884189</v>
      </c>
      <c r="X15" s="59">
        <v>705</v>
      </c>
      <c r="Y15" s="58">
        <f>X15/X18</f>
        <v>0.004307290011974877</v>
      </c>
      <c r="Z15" s="59">
        <v>529</v>
      </c>
      <c r="AA15" s="58">
        <f>Z15/Z18</f>
        <v>0.003301730756027687</v>
      </c>
      <c r="AB15" s="59">
        <v>409</v>
      </c>
      <c r="AC15" s="58">
        <f>AB15/AB18</f>
        <v>0.0025944368676456596</v>
      </c>
    </row>
    <row r="16" spans="1:29" ht="12.75">
      <c r="A16" s="155" t="s">
        <v>1897</v>
      </c>
      <c r="B16" s="161"/>
      <c r="C16" s="161"/>
      <c r="D16" s="57">
        <v>2586</v>
      </c>
      <c r="E16" s="58">
        <f>D16/D18</f>
        <v>0.022776114144794787</v>
      </c>
      <c r="F16" s="57">
        <v>2473</v>
      </c>
      <c r="G16" s="58">
        <f>F16/F18</f>
        <v>0.020441733207690653</v>
      </c>
      <c r="H16" s="57">
        <v>2633</v>
      </c>
      <c r="I16" s="58">
        <f>H16/H18</f>
        <v>0.020073646572689778</v>
      </c>
      <c r="J16" s="57">
        <v>2016</v>
      </c>
      <c r="K16" s="58">
        <f>J16/J18</f>
        <v>0.0158525461579593</v>
      </c>
      <c r="L16" s="57">
        <v>2418</v>
      </c>
      <c r="M16" s="58">
        <f>L16/L18</f>
        <v>0.01873503637758304</v>
      </c>
      <c r="N16" s="57">
        <v>2555</v>
      </c>
      <c r="O16" s="58">
        <f>N16/N18</f>
        <v>0.019458809014264715</v>
      </c>
      <c r="P16" s="57">
        <v>2664</v>
      </c>
      <c r="Q16" s="58">
        <f>P16/P18</f>
        <v>0.019426962932712993</v>
      </c>
      <c r="R16" s="57">
        <v>3240</v>
      </c>
      <c r="S16" s="58">
        <f>R16/R18</f>
        <v>0.022885073140411227</v>
      </c>
      <c r="T16" s="57">
        <v>3348</v>
      </c>
      <c r="U16" s="58">
        <f>T16/T18</f>
        <v>0.023331986006383542</v>
      </c>
      <c r="V16" s="57">
        <v>3320</v>
      </c>
      <c r="W16" s="58">
        <f>V16/V18</f>
        <v>0.02307879461958222</v>
      </c>
      <c r="X16" s="57">
        <v>3112</v>
      </c>
      <c r="Y16" s="58">
        <f>X16/X18</f>
        <v>0.019013172364916054</v>
      </c>
      <c r="Z16" s="57">
        <v>2661</v>
      </c>
      <c r="AA16" s="58">
        <f>Z16/Z18</f>
        <v>0.01660851709223001</v>
      </c>
      <c r="AB16" s="57">
        <v>3672</v>
      </c>
      <c r="AC16" s="58">
        <f>AB16/AB18</f>
        <v>0.023292841510989884</v>
      </c>
    </row>
    <row r="17" spans="1:29" ht="12.75">
      <c r="A17" s="155" t="s">
        <v>1898</v>
      </c>
      <c r="B17" s="161"/>
      <c r="C17" s="161"/>
      <c r="D17" s="59">
        <v>0</v>
      </c>
      <c r="E17" s="58">
        <f>D17/D18</f>
        <v>0</v>
      </c>
      <c r="F17" s="59">
        <v>7</v>
      </c>
      <c r="G17" s="58">
        <f>F17/F18</f>
        <v>5.786175998941956E-05</v>
      </c>
      <c r="H17" s="59">
        <v>37</v>
      </c>
      <c r="I17" s="58">
        <f>H17/H18</f>
        <v>0.0002820831459132251</v>
      </c>
      <c r="J17" s="59">
        <v>7</v>
      </c>
      <c r="K17" s="58">
        <f>J17/J18</f>
        <v>5.504356304846979E-05</v>
      </c>
      <c r="L17" s="59">
        <v>7</v>
      </c>
      <c r="M17" s="58">
        <f>L17/L18</f>
        <v>5.423707801616265E-05</v>
      </c>
      <c r="N17" s="59">
        <v>13</v>
      </c>
      <c r="O17" s="58">
        <f>N17/N18</f>
        <v>9.900763882013359E-05</v>
      </c>
      <c r="P17" s="59">
        <v>11</v>
      </c>
      <c r="Q17" s="58">
        <f>P17/P18</f>
        <v>8.021643853597707E-05</v>
      </c>
      <c r="R17" s="59">
        <v>1</v>
      </c>
      <c r="S17" s="58">
        <f>R17/R18</f>
        <v>7.0632941791392666E-06</v>
      </c>
      <c r="T17" s="59">
        <v>1</v>
      </c>
      <c r="U17" s="58">
        <f>T17/T18</f>
        <v>6.968932498919815E-06</v>
      </c>
      <c r="V17" s="59">
        <v>3</v>
      </c>
      <c r="W17" s="58">
        <f>V17/V18</f>
        <v>2.0854332487574294E-05</v>
      </c>
      <c r="X17" s="59">
        <v>11</v>
      </c>
      <c r="Y17" s="58">
        <f>X17/X18</f>
        <v>6.72059434492534E-05</v>
      </c>
      <c r="Z17" s="59">
        <v>4</v>
      </c>
      <c r="AA17" s="58">
        <f>Z17/Z18</f>
        <v>2.4965828022893665E-05</v>
      </c>
      <c r="AB17" s="59">
        <v>4</v>
      </c>
      <c r="AC17" s="58">
        <f>AB17/AB18</f>
        <v>2.5373465698246058E-05</v>
      </c>
    </row>
    <row r="18" spans="1:29" ht="12.75">
      <c r="A18" s="171" t="s">
        <v>1899</v>
      </c>
      <c r="B18" s="171"/>
      <c r="C18" s="171"/>
      <c r="D18" s="60">
        <f>SUM(D5:D17)</f>
        <v>113540</v>
      </c>
      <c r="E18" s="61"/>
      <c r="F18" s="60">
        <f>SUM(F5:F17)</f>
        <v>120978</v>
      </c>
      <c r="G18" s="62"/>
      <c r="H18" s="60">
        <f>SUM(H5:H17)</f>
        <v>131167</v>
      </c>
      <c r="I18" s="62"/>
      <c r="J18" s="60">
        <f>SUM(J5:J17)</f>
        <v>127172</v>
      </c>
      <c r="K18" s="61"/>
      <c r="L18" s="60">
        <f>SUM(L5:L17)</f>
        <v>129063</v>
      </c>
      <c r="M18" s="61"/>
      <c r="N18" s="60">
        <f>SUM(N5:N17)</f>
        <v>131303</v>
      </c>
      <c r="O18" s="62"/>
      <c r="P18" s="60">
        <f>SUM(P5:P17)</f>
        <v>137129</v>
      </c>
      <c r="Q18" s="62"/>
      <c r="R18" s="60">
        <f>SUM(R5:R17)</f>
        <v>141577</v>
      </c>
      <c r="S18" s="62"/>
      <c r="T18" s="60">
        <f>SUM(T5:T17)</f>
        <v>143494</v>
      </c>
      <c r="U18" s="62"/>
      <c r="V18" s="60">
        <f>SUM(V5:V17)</f>
        <v>143855</v>
      </c>
      <c r="W18" s="62"/>
      <c r="X18" s="60">
        <f>SUM(X5:X17)</f>
        <v>163676</v>
      </c>
      <c r="Y18" s="62"/>
      <c r="Z18" s="60">
        <f>SUM(Z5:Z17)</f>
        <v>160219</v>
      </c>
      <c r="AA18" s="62"/>
      <c r="AB18" s="60">
        <f>SUM(AB5:AB17)</f>
        <v>157645</v>
      </c>
      <c r="AC18" s="62"/>
    </row>
    <row r="19" spans="1:29" ht="12.75">
      <c r="A19" s="172"/>
      <c r="B19" s="172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63"/>
      <c r="R19" s="158"/>
      <c r="S19" s="63"/>
      <c r="T19" s="158"/>
      <c r="U19" s="63"/>
      <c r="V19" s="158"/>
      <c r="W19" s="63"/>
      <c r="X19" s="158"/>
      <c r="Y19" s="63"/>
      <c r="Z19" s="158"/>
      <c r="AA19" s="63"/>
      <c r="AB19" s="158"/>
      <c r="AC19" s="63"/>
    </row>
    <row r="20" spans="1:29" ht="12.75">
      <c r="A20" s="168" t="s">
        <v>1900</v>
      </c>
      <c r="B20" s="167" t="s">
        <v>1866</v>
      </c>
      <c r="C20" s="167"/>
      <c r="D20" s="162" t="s">
        <v>1901</v>
      </c>
      <c r="E20" s="162"/>
      <c r="F20" s="162" t="s">
        <v>1902</v>
      </c>
      <c r="G20" s="162"/>
      <c r="H20" s="162" t="s">
        <v>1869</v>
      </c>
      <c r="I20" s="162"/>
      <c r="J20" s="162" t="s">
        <v>1870</v>
      </c>
      <c r="K20" s="162"/>
      <c r="L20" s="167" t="s">
        <v>1871</v>
      </c>
      <c r="M20" s="167"/>
      <c r="N20" s="162" t="s">
        <v>1872</v>
      </c>
      <c r="O20" s="162"/>
      <c r="P20" s="162" t="s">
        <v>1903</v>
      </c>
      <c r="Q20" s="162"/>
      <c r="R20" s="162" t="s">
        <v>1874</v>
      </c>
      <c r="S20" s="162"/>
      <c r="T20" s="162" t="s">
        <v>1875</v>
      </c>
      <c r="U20" s="162"/>
      <c r="V20" s="162" t="s">
        <v>1876</v>
      </c>
      <c r="W20" s="162"/>
      <c r="X20" s="162" t="s">
        <v>1904</v>
      </c>
      <c r="Y20" s="162"/>
      <c r="Z20" s="162" t="s">
        <v>1905</v>
      </c>
      <c r="AA20" s="162"/>
      <c r="AB20" s="162" t="s">
        <v>1860</v>
      </c>
      <c r="AC20" s="162"/>
    </row>
    <row r="21" spans="1:29" ht="12.75">
      <c r="A21" s="169"/>
      <c r="B21" s="167"/>
      <c r="C21" s="167"/>
      <c r="D21" s="165" t="s">
        <v>1879</v>
      </c>
      <c r="E21" s="166"/>
      <c r="F21" s="165" t="s">
        <v>1880</v>
      </c>
      <c r="G21" s="166"/>
      <c r="H21" s="165" t="s">
        <v>1881</v>
      </c>
      <c r="I21" s="166"/>
      <c r="J21" s="165" t="s">
        <v>1849</v>
      </c>
      <c r="K21" s="166"/>
      <c r="L21" s="165" t="s">
        <v>1850</v>
      </c>
      <c r="M21" s="166"/>
      <c r="N21" s="165" t="s">
        <v>1851</v>
      </c>
      <c r="O21" s="166"/>
      <c r="P21" s="165" t="s">
        <v>1852</v>
      </c>
      <c r="Q21" s="166"/>
      <c r="R21" s="165" t="s">
        <v>1853</v>
      </c>
      <c r="S21" s="166"/>
      <c r="T21" s="165" t="s">
        <v>1854</v>
      </c>
      <c r="U21" s="166"/>
      <c r="V21" s="165" t="s">
        <v>1855</v>
      </c>
      <c r="W21" s="166"/>
      <c r="X21" s="165" t="s">
        <v>1856</v>
      </c>
      <c r="Y21" s="166"/>
      <c r="Z21" s="165" t="s">
        <v>1857</v>
      </c>
      <c r="AA21" s="166"/>
      <c r="AB21" s="165" t="s">
        <v>1862</v>
      </c>
      <c r="AC21" s="166"/>
    </row>
    <row r="22" spans="1:29" ht="12.75">
      <c r="A22" s="170"/>
      <c r="B22" s="162"/>
      <c r="C22" s="162"/>
      <c r="D22" s="157" t="s">
        <v>1882</v>
      </c>
      <c r="E22" s="157" t="s">
        <v>1883</v>
      </c>
      <c r="F22" s="157" t="s">
        <v>1882</v>
      </c>
      <c r="G22" s="157" t="s">
        <v>1883</v>
      </c>
      <c r="H22" s="157" t="s">
        <v>1882</v>
      </c>
      <c r="I22" s="157" t="s">
        <v>1883</v>
      </c>
      <c r="J22" s="157" t="s">
        <v>1882</v>
      </c>
      <c r="K22" s="157" t="s">
        <v>1883</v>
      </c>
      <c r="L22" s="157" t="s">
        <v>1882</v>
      </c>
      <c r="M22" s="157" t="s">
        <v>1883</v>
      </c>
      <c r="N22" s="157" t="s">
        <v>1882</v>
      </c>
      <c r="O22" s="157" t="s">
        <v>1883</v>
      </c>
      <c r="P22" s="157" t="s">
        <v>1906</v>
      </c>
      <c r="Q22" s="157" t="s">
        <v>1883</v>
      </c>
      <c r="R22" s="157" t="s">
        <v>1882</v>
      </c>
      <c r="S22" s="157" t="s">
        <v>1883</v>
      </c>
      <c r="T22" s="157" t="s">
        <v>1882</v>
      </c>
      <c r="U22" s="157" t="s">
        <v>1883</v>
      </c>
      <c r="V22" s="157" t="s">
        <v>1882</v>
      </c>
      <c r="W22" s="157" t="s">
        <v>1883</v>
      </c>
      <c r="X22" s="157" t="s">
        <v>1884</v>
      </c>
      <c r="Y22" s="157" t="s">
        <v>1883</v>
      </c>
      <c r="Z22" s="157" t="s">
        <v>1884</v>
      </c>
      <c r="AA22" s="157" t="s">
        <v>1883</v>
      </c>
      <c r="AB22" s="157" t="s">
        <v>1884</v>
      </c>
      <c r="AC22" s="157" t="s">
        <v>1883</v>
      </c>
    </row>
    <row r="23" spans="1:29" ht="12.75">
      <c r="A23" s="164" t="s">
        <v>1907</v>
      </c>
      <c r="B23" s="160" t="s">
        <v>1908</v>
      </c>
      <c r="C23" s="160"/>
      <c r="D23" s="57">
        <v>1940</v>
      </c>
      <c r="E23" s="58">
        <f>D23/D36</f>
        <v>0.0172870089019185</v>
      </c>
      <c r="F23" s="57">
        <v>1935</v>
      </c>
      <c r="G23" s="58">
        <f>F23/F36</f>
        <v>0.016178929765886287</v>
      </c>
      <c r="H23" s="57">
        <v>2269</v>
      </c>
      <c r="I23" s="58">
        <f>H23/H36</f>
        <v>0.01735425940372937</v>
      </c>
      <c r="J23" s="57">
        <v>2002</v>
      </c>
      <c r="K23" s="58">
        <f>J23/J36</f>
        <v>0.015820459125212374</v>
      </c>
      <c r="L23" s="57">
        <v>1939</v>
      </c>
      <c r="M23" s="58">
        <f>L23/L36</f>
        <v>0.015131768910809187</v>
      </c>
      <c r="N23" s="57">
        <v>2047</v>
      </c>
      <c r="O23" s="58">
        <f>N23/N36</f>
        <v>0.01575221238938053</v>
      </c>
      <c r="P23" s="57">
        <v>1981</v>
      </c>
      <c r="Q23" s="58">
        <f>P23/P36</f>
        <v>0.014684298696870414</v>
      </c>
      <c r="R23" s="57">
        <v>1835</v>
      </c>
      <c r="S23" s="58">
        <f>R23/R36</f>
        <v>0.013205238917674151</v>
      </c>
      <c r="T23" s="57">
        <v>1826</v>
      </c>
      <c r="U23" s="58">
        <f>T23/T36</f>
        <v>0.012963041842370546</v>
      </c>
      <c r="V23" s="57">
        <v>1855</v>
      </c>
      <c r="W23" s="58">
        <f>V23/V36</f>
        <v>0.013112876774303003</v>
      </c>
      <c r="X23" s="57">
        <v>1858</v>
      </c>
      <c r="Y23" s="58">
        <f>X23/X36</f>
        <v>0.01148317078898901</v>
      </c>
      <c r="Z23" s="57">
        <v>1845</v>
      </c>
      <c r="AA23" s="58">
        <f>Z23/Z36</f>
        <v>0.011757133935740413</v>
      </c>
      <c r="AB23" s="57">
        <v>2030</v>
      </c>
      <c r="AC23" s="58">
        <f>AB23/AB36</f>
        <v>0.013285253368760675</v>
      </c>
    </row>
    <row r="24" spans="1:29" ht="12.75">
      <c r="A24" s="164"/>
      <c r="B24" s="160" t="s">
        <v>1909</v>
      </c>
      <c r="C24" s="160"/>
      <c r="D24" s="57">
        <v>74427</v>
      </c>
      <c r="E24" s="58">
        <f>D24/D36</f>
        <v>0.6632062946098394</v>
      </c>
      <c r="F24" s="57">
        <v>77766</v>
      </c>
      <c r="G24" s="58">
        <f>F24/F36</f>
        <v>0.6502173913043479</v>
      </c>
      <c r="H24" s="57">
        <v>83253</v>
      </c>
      <c r="I24" s="58">
        <f>H24/H36</f>
        <v>0.6367537056582993</v>
      </c>
      <c r="J24" s="57">
        <v>83382</v>
      </c>
      <c r="K24" s="58">
        <f>J24/J36</f>
        <v>0.6589118495396894</v>
      </c>
      <c r="L24" s="57">
        <v>85550</v>
      </c>
      <c r="M24" s="58">
        <f>L24/L36</f>
        <v>0.6676239454975379</v>
      </c>
      <c r="N24" s="57">
        <v>88291</v>
      </c>
      <c r="O24" s="58">
        <f>N24/N36</f>
        <v>0.6794228549442093</v>
      </c>
      <c r="P24" s="57">
        <v>90820</v>
      </c>
      <c r="Q24" s="58">
        <f>P24/P36</f>
        <v>0.673209494018057</v>
      </c>
      <c r="R24" s="57">
        <v>92149</v>
      </c>
      <c r="S24" s="58">
        <f>R24/R36</f>
        <v>0.6631332757628094</v>
      </c>
      <c r="T24" s="57">
        <v>93025</v>
      </c>
      <c r="U24" s="58">
        <f>T24/T36</f>
        <v>0.6603981201459584</v>
      </c>
      <c r="V24" s="57">
        <v>93585</v>
      </c>
      <c r="W24" s="58">
        <f>V24/V36</f>
        <v>0.6615464004976531</v>
      </c>
      <c r="X24" s="57">
        <v>95539</v>
      </c>
      <c r="Y24" s="58">
        <f>X24/X36</f>
        <v>0.5904685974215399</v>
      </c>
      <c r="Z24" s="57">
        <v>92655</v>
      </c>
      <c r="AA24" s="58">
        <f>Z24/Z36</f>
        <v>0.5904375310655978</v>
      </c>
      <c r="AB24" s="57">
        <v>90069</v>
      </c>
      <c r="AC24" s="58">
        <f>AB24/AB36</f>
        <v>0.5894529486063573</v>
      </c>
    </row>
    <row r="25" spans="1:29" ht="12.75">
      <c r="A25" s="164"/>
      <c r="B25" s="160" t="s">
        <v>1910</v>
      </c>
      <c r="C25" s="160"/>
      <c r="D25" s="57">
        <v>0</v>
      </c>
      <c r="E25" s="58">
        <f>D25/D36</f>
        <v>0</v>
      </c>
      <c r="F25" s="57">
        <v>0</v>
      </c>
      <c r="G25" s="58">
        <f>F25/F36</f>
        <v>0</v>
      </c>
      <c r="H25" s="57">
        <v>0</v>
      </c>
      <c r="I25" s="58">
        <f>H25/H36</f>
        <v>0</v>
      </c>
      <c r="J25" s="57">
        <v>14256</v>
      </c>
      <c r="K25" s="58">
        <f>J25/J36</f>
        <v>0.11265557706744636</v>
      </c>
      <c r="L25" s="57">
        <v>15776</v>
      </c>
      <c r="M25" s="58">
        <f>L25/L36</f>
        <v>0.12311438181378326</v>
      </c>
      <c r="N25" s="57">
        <v>14518</v>
      </c>
      <c r="O25" s="58">
        <f>N25/N36</f>
        <v>0.11171989226625625</v>
      </c>
      <c r="P25" s="57">
        <v>15915</v>
      </c>
      <c r="Q25" s="58">
        <f>P25/P36</f>
        <v>0.11797103168131884</v>
      </c>
      <c r="R25" s="57">
        <v>17442</v>
      </c>
      <c r="S25" s="58">
        <f>R25/R36</f>
        <v>0.1255181347150259</v>
      </c>
      <c r="T25" s="57">
        <v>18206</v>
      </c>
      <c r="U25" s="58">
        <f>T25/T36</f>
        <v>0.12924706450284676</v>
      </c>
      <c r="V25" s="57">
        <v>18098</v>
      </c>
      <c r="W25" s="58">
        <f>V25/V36</f>
        <v>0.1279336085505853</v>
      </c>
      <c r="X25" s="57">
        <v>17868</v>
      </c>
      <c r="Y25" s="58">
        <f>X25/X36</f>
        <v>0.11043126784588571</v>
      </c>
      <c r="Z25" s="57">
        <v>17040</v>
      </c>
      <c r="AA25" s="58">
        <f>Z25/Z36</f>
        <v>0.10858621260976511</v>
      </c>
      <c r="AB25" s="57">
        <v>16595</v>
      </c>
      <c r="AC25" s="58">
        <f>AB25/AB36</f>
        <v>0.10860531017467163</v>
      </c>
    </row>
    <row r="26" spans="1:29" ht="12.75">
      <c r="A26" s="164"/>
      <c r="B26" s="160" t="s">
        <v>1911</v>
      </c>
      <c r="C26" s="160"/>
      <c r="D26" s="59">
        <v>0</v>
      </c>
      <c r="E26" s="58">
        <f>D26/D36</f>
        <v>0</v>
      </c>
      <c r="F26" s="59">
        <v>0</v>
      </c>
      <c r="G26" s="58">
        <f>F26/F36</f>
        <v>0</v>
      </c>
      <c r="H26" s="59">
        <v>0</v>
      </c>
      <c r="I26" s="58">
        <f>H26/H36</f>
        <v>0</v>
      </c>
      <c r="J26" s="59">
        <v>19</v>
      </c>
      <c r="K26" s="58">
        <f>J26/J36</f>
        <v>0.00015014421747204553</v>
      </c>
      <c r="L26" s="59">
        <v>45</v>
      </c>
      <c r="M26" s="58">
        <f>L26/L36</f>
        <v>0.0003511756580641637</v>
      </c>
      <c r="N26" s="59">
        <v>25</v>
      </c>
      <c r="O26" s="58">
        <f>N26/N36</f>
        <v>0.00019238168526356292</v>
      </c>
      <c r="P26" s="59">
        <v>47</v>
      </c>
      <c r="Q26" s="58">
        <f>P26/P36</f>
        <v>0.00034839073132403303</v>
      </c>
      <c r="R26" s="59">
        <v>19</v>
      </c>
      <c r="S26" s="58">
        <f>R26/R36</f>
        <v>0.0001367299942429476</v>
      </c>
      <c r="T26" s="59">
        <v>19</v>
      </c>
      <c r="U26" s="58">
        <f>T26/T36</f>
        <v>0.00013488378696880634</v>
      </c>
      <c r="V26" s="59">
        <v>14</v>
      </c>
      <c r="W26" s="58">
        <f>V26/V36</f>
        <v>9.89651077305887E-05</v>
      </c>
      <c r="X26" s="59">
        <v>12</v>
      </c>
      <c r="Y26" s="58">
        <f>X26/X36</f>
        <v>7.416471984277079E-05</v>
      </c>
      <c r="Z26" s="59">
        <v>12</v>
      </c>
      <c r="AA26" s="58">
        <f>Z26/Z36</f>
        <v>7.646916380969374E-05</v>
      </c>
      <c r="AB26" s="59">
        <v>61</v>
      </c>
      <c r="AC26" s="58">
        <f>AB26/AB36</f>
        <v>0.00039921204704157693</v>
      </c>
    </row>
    <row r="27" spans="1:29" ht="12.75">
      <c r="A27" s="164"/>
      <c r="B27" s="160" t="s">
        <v>1912</v>
      </c>
      <c r="C27" s="160"/>
      <c r="D27" s="64">
        <v>24077</v>
      </c>
      <c r="E27" s="58">
        <f>D27/D36</f>
        <v>0.21454603779973802</v>
      </c>
      <c r="F27" s="64">
        <v>22571</v>
      </c>
      <c r="G27" s="58">
        <f>F27/F36</f>
        <v>0.18872073578595316</v>
      </c>
      <c r="H27" s="64">
        <v>22404</v>
      </c>
      <c r="I27" s="58">
        <f>H27/H36</f>
        <v>0.1713551466201643</v>
      </c>
      <c r="J27" s="64">
        <v>3331</v>
      </c>
      <c r="K27" s="58">
        <f>J27/J36</f>
        <v>0.02632265202102019</v>
      </c>
      <c r="L27" s="59">
        <v>778</v>
      </c>
      <c r="M27" s="58">
        <f>L27/L36</f>
        <v>0.0060714369327537635</v>
      </c>
      <c r="N27" s="59">
        <v>199</v>
      </c>
      <c r="O27" s="58">
        <f>N27/N36</f>
        <v>0.0015313582146979608</v>
      </c>
      <c r="P27" s="59">
        <v>7</v>
      </c>
      <c r="Q27" s="58">
        <f>P27/P36</f>
        <v>5.1887981261026196E-05</v>
      </c>
      <c r="R27" s="59">
        <v>3</v>
      </c>
      <c r="S27" s="58">
        <f>R27/R36</f>
        <v>2.158894645941278E-05</v>
      </c>
      <c r="T27" s="59">
        <v>1</v>
      </c>
      <c r="U27" s="58">
        <f>T27/T36</f>
        <v>7.099146682568756E-06</v>
      </c>
      <c r="V27" s="59">
        <v>1</v>
      </c>
      <c r="W27" s="58">
        <f>V27/V36</f>
        <v>7.068936266470622E-06</v>
      </c>
      <c r="X27" s="59">
        <v>1</v>
      </c>
      <c r="Y27" s="58">
        <f>X27/X36</f>
        <v>6.180393320230899E-06</v>
      </c>
      <c r="Z27" s="59">
        <v>1</v>
      </c>
      <c r="AA27" s="58">
        <f>Z27/Z36</f>
        <v>6.372430317474478E-06</v>
      </c>
      <c r="AB27" s="59">
        <v>0</v>
      </c>
      <c r="AC27" s="58">
        <f>AB27/AB36</f>
        <v>0</v>
      </c>
    </row>
    <row r="28" spans="1:29" ht="12.75">
      <c r="A28" s="164"/>
      <c r="B28" s="160" t="s">
        <v>1913</v>
      </c>
      <c r="C28" s="160"/>
      <c r="D28" s="57">
        <v>7056</v>
      </c>
      <c r="E28" s="58">
        <f>D28/D36</f>
        <v>0.06287481175873039</v>
      </c>
      <c r="F28" s="57">
        <v>7121</v>
      </c>
      <c r="G28" s="58">
        <f>F28/F36</f>
        <v>0.05954013377926421</v>
      </c>
      <c r="H28" s="57">
        <v>6795</v>
      </c>
      <c r="I28" s="58">
        <f>H28/H36</f>
        <v>0.05197099720067918</v>
      </c>
      <c r="J28" s="57">
        <v>6114</v>
      </c>
      <c r="K28" s="58">
        <f>J28/J36</f>
        <v>0.048314828717057175</v>
      </c>
      <c r="L28" s="57">
        <v>5900</v>
      </c>
      <c r="M28" s="58">
        <v>0.046</v>
      </c>
      <c r="N28" s="57">
        <v>6271</v>
      </c>
      <c r="O28" s="58">
        <v>0.046</v>
      </c>
      <c r="P28" s="57">
        <v>6887</v>
      </c>
      <c r="Q28" s="58">
        <v>0.046</v>
      </c>
      <c r="R28" s="57">
        <v>7407</v>
      </c>
      <c r="S28" s="58">
        <v>0.046</v>
      </c>
      <c r="T28" s="57">
        <v>7790</v>
      </c>
      <c r="U28" s="58">
        <v>0.046</v>
      </c>
      <c r="V28" s="57">
        <v>7725</v>
      </c>
      <c r="W28" s="58">
        <v>0.046</v>
      </c>
      <c r="X28" s="57">
        <v>6894</v>
      </c>
      <c r="Y28" s="58">
        <v>0.046</v>
      </c>
      <c r="Z28" s="57">
        <v>6437</v>
      </c>
      <c r="AA28" s="58">
        <v>0.046</v>
      </c>
      <c r="AB28" s="57">
        <v>6337</v>
      </c>
      <c r="AC28" s="58">
        <v>0.046</v>
      </c>
    </row>
    <row r="29" spans="1:29" ht="12.75">
      <c r="A29" s="164"/>
      <c r="B29" s="160" t="s">
        <v>1914</v>
      </c>
      <c r="C29" s="160"/>
      <c r="D29" s="59">
        <v>393</v>
      </c>
      <c r="E29" s="58">
        <v>0.007</v>
      </c>
      <c r="F29" s="59">
        <v>389</v>
      </c>
      <c r="G29" s="58">
        <v>0.007</v>
      </c>
      <c r="H29" s="59">
        <v>406</v>
      </c>
      <c r="I29" s="58">
        <v>0.007</v>
      </c>
      <c r="J29" s="59">
        <v>840</v>
      </c>
      <c r="K29" s="58">
        <v>0.007</v>
      </c>
      <c r="L29" s="59">
        <v>897</v>
      </c>
      <c r="M29" s="58">
        <f>L29/L36</f>
        <v>0.007000101450745663</v>
      </c>
      <c r="N29" s="59">
        <v>924</v>
      </c>
      <c r="O29" s="58">
        <f>N29/N36</f>
        <v>0.007110427087341285</v>
      </c>
      <c r="P29" s="59">
        <v>968</v>
      </c>
      <c r="Q29" s="58">
        <f>P29/P36</f>
        <v>0.007175366551524766</v>
      </c>
      <c r="R29" s="64">
        <v>1018</v>
      </c>
      <c r="S29" s="58">
        <f>R29/R36</f>
        <v>0.0073258491652274035</v>
      </c>
      <c r="T29" s="64">
        <v>1041</v>
      </c>
      <c r="U29" s="58">
        <f>T29/T36</f>
        <v>0.007390211696554074</v>
      </c>
      <c r="V29" s="64">
        <v>1089</v>
      </c>
      <c r="W29" s="58">
        <f>V29/V36</f>
        <v>0.007698071594186507</v>
      </c>
      <c r="X29" s="64">
        <v>1129</v>
      </c>
      <c r="Y29" s="58">
        <f>X29/X36</f>
        <v>0.006977664058540686</v>
      </c>
      <c r="Z29" s="64">
        <v>1123</v>
      </c>
      <c r="AA29" s="58">
        <f>Z29/Z36</f>
        <v>0.0071562392465238395</v>
      </c>
      <c r="AB29" s="64">
        <v>1123</v>
      </c>
      <c r="AC29" s="58">
        <f>AB29/AB36</f>
        <v>0.007349428341437556</v>
      </c>
    </row>
    <row r="30" spans="1:29" ht="12.75">
      <c r="A30" s="164"/>
      <c r="B30" s="160" t="s">
        <v>1915</v>
      </c>
      <c r="C30" s="160"/>
      <c r="D30" s="57">
        <v>2151</v>
      </c>
      <c r="E30" s="58">
        <f>D30/D36</f>
        <v>0.01916719389073541</v>
      </c>
      <c r="F30" s="57">
        <v>7203</v>
      </c>
      <c r="G30" s="58">
        <f>F30/F36</f>
        <v>0.0602257525083612</v>
      </c>
      <c r="H30" s="57">
        <v>12874</v>
      </c>
      <c r="I30" s="58">
        <f>H30/H36</f>
        <v>0.09846572744099245</v>
      </c>
      <c r="J30" s="57">
        <v>13843</v>
      </c>
      <c r="K30" s="58">
        <f>J30/J36</f>
        <v>0.10939191591923822</v>
      </c>
      <c r="L30" s="57">
        <v>14231</v>
      </c>
      <c r="M30" s="58">
        <f>L30/L36</f>
        <v>0.11105735088691364</v>
      </c>
      <c r="N30" s="57">
        <v>14355</v>
      </c>
      <c r="O30" s="58">
        <f>N30/N36</f>
        <v>0.11046556367833782</v>
      </c>
      <c r="P30" s="57">
        <v>14752</v>
      </c>
      <c r="Q30" s="58">
        <f>P30/P36</f>
        <v>0.10935021422323692</v>
      </c>
      <c r="R30" s="57">
        <v>15317</v>
      </c>
      <c r="S30" s="58">
        <f>R30/R36</f>
        <v>0.11022596430627518</v>
      </c>
      <c r="T30" s="57">
        <v>15436</v>
      </c>
      <c r="U30" s="58">
        <f>T30/T36</f>
        <v>0.1095824281921313</v>
      </c>
      <c r="V30" s="57">
        <v>15978</v>
      </c>
      <c r="W30" s="58">
        <f>V30/V36</f>
        <v>0.11294746366566759</v>
      </c>
      <c r="X30" s="57">
        <v>35543</v>
      </c>
      <c r="Y30" s="58">
        <f>X30/X36</f>
        <v>0.21966971978096686</v>
      </c>
      <c r="Z30" s="57">
        <v>35406</v>
      </c>
      <c r="AA30" s="58">
        <f>Z30/Z36</f>
        <v>0.22562226782050138</v>
      </c>
      <c r="AB30" s="57">
        <v>33695</v>
      </c>
      <c r="AC30" s="58">
        <f>AB30/AB36</f>
        <v>0.22051557254206453</v>
      </c>
    </row>
    <row r="31" spans="1:29" ht="12.75">
      <c r="A31" s="164"/>
      <c r="B31" s="160" t="s">
        <v>1916</v>
      </c>
      <c r="C31" s="160"/>
      <c r="D31" s="59">
        <v>52</v>
      </c>
      <c r="E31" s="58">
        <f>D31/D36</f>
        <v>0.0004633631252060629</v>
      </c>
      <c r="F31" s="59">
        <v>40</v>
      </c>
      <c r="G31" s="58">
        <f>F31/F36</f>
        <v>0.00033444816053511704</v>
      </c>
      <c r="H31" s="59">
        <v>35</v>
      </c>
      <c r="I31" s="58">
        <f>H31/H36</f>
        <v>0.0002676946139843666</v>
      </c>
      <c r="J31" s="59">
        <v>42</v>
      </c>
      <c r="K31" s="58">
        <f>J31/J36</f>
        <v>0.0003318977438855743</v>
      </c>
      <c r="L31" s="59">
        <v>50</v>
      </c>
      <c r="M31" s="58">
        <f>L31/L36</f>
        <v>0.00039019517562684854</v>
      </c>
      <c r="N31" s="59">
        <v>49</v>
      </c>
      <c r="O31" s="58">
        <f>N31/N36</f>
        <v>0.0003770681031165833</v>
      </c>
      <c r="P31" s="59">
        <v>47</v>
      </c>
      <c r="Q31" s="58">
        <f>P31/P36</f>
        <v>0.00034839073132403303</v>
      </c>
      <c r="R31" s="59">
        <v>46</v>
      </c>
      <c r="S31" s="58">
        <f>R31/R36</f>
        <v>0.00033103051237766266</v>
      </c>
      <c r="T31" s="59">
        <v>48</v>
      </c>
      <c r="U31" s="58">
        <f>T31/T36</f>
        <v>0.00034075904076330023</v>
      </c>
      <c r="V31" s="59">
        <v>71</v>
      </c>
      <c r="W31" s="58">
        <f>V31/V36</f>
        <v>0.0005018944749194141</v>
      </c>
      <c r="X31" s="59">
        <v>73</v>
      </c>
      <c r="Y31" s="58">
        <f>X31/X36</f>
        <v>0.00045116871237685564</v>
      </c>
      <c r="Z31" s="59">
        <v>72</v>
      </c>
      <c r="AA31" s="58">
        <f>Z31/Z36</f>
        <v>0.00045881498285816247</v>
      </c>
      <c r="AB31" s="59">
        <v>81</v>
      </c>
      <c r="AC31" s="58">
        <f>AB31/AB36</f>
        <v>0.0005301012427929136</v>
      </c>
    </row>
    <row r="32" spans="1:29" ht="12.75">
      <c r="A32" s="164"/>
      <c r="B32" s="160" t="s">
        <v>1895</v>
      </c>
      <c r="C32" s="160"/>
      <c r="D32" s="59">
        <v>702</v>
      </c>
      <c r="E32" s="58">
        <f>D32/D36</f>
        <v>0.0062554021902818495</v>
      </c>
      <c r="F32" s="64">
        <v>1012</v>
      </c>
      <c r="G32" s="58">
        <f>F32/F36</f>
        <v>0.008461538461538461</v>
      </c>
      <c r="H32" s="59">
        <v>1050</v>
      </c>
      <c r="I32" s="58">
        <f>H32/H36</f>
        <v>0.008030838419530999</v>
      </c>
      <c r="J32" s="59">
        <v>760</v>
      </c>
      <c r="K32" s="58">
        <f>J32/J36</f>
        <v>0.00600576869888182</v>
      </c>
      <c r="L32" s="59">
        <v>760</v>
      </c>
      <c r="M32" s="58">
        <f>L32/L36</f>
        <v>0.005930966669528098</v>
      </c>
      <c r="N32" s="64">
        <v>1046</v>
      </c>
      <c r="O32" s="58">
        <f>N32/N36</f>
        <v>0.008049249711427472</v>
      </c>
      <c r="P32" s="64">
        <v>1477</v>
      </c>
      <c r="Q32" s="58">
        <f>P32/P36</f>
        <v>0.010948364046076527</v>
      </c>
      <c r="R32" s="64">
        <v>1954</v>
      </c>
      <c r="S32" s="58">
        <f>R32/R36</f>
        <v>0.014061600460564191</v>
      </c>
      <c r="T32" s="64">
        <v>1923</v>
      </c>
      <c r="U32" s="58">
        <f>T32/T36</f>
        <v>0.013651659070579716</v>
      </c>
      <c r="V32" s="64">
        <v>1642</v>
      </c>
      <c r="W32" s="58">
        <f>V32/V36</f>
        <v>0.011607193349544761</v>
      </c>
      <c r="X32" s="64">
        <v>1498</v>
      </c>
      <c r="Y32" s="58">
        <f>X32/X36</f>
        <v>0.009258229193705888</v>
      </c>
      <c r="Z32" s="64">
        <v>951</v>
      </c>
      <c r="AA32" s="58">
        <f>Z32/Z36</f>
        <v>0.006060181231918229</v>
      </c>
      <c r="AB32" s="64">
        <v>1261</v>
      </c>
      <c r="AC32" s="58">
        <f>AB32/AB36</f>
        <v>0.008252563792121779</v>
      </c>
    </row>
    <row r="33" spans="1:29" ht="12.75">
      <c r="A33" s="155" t="s">
        <v>1917</v>
      </c>
      <c r="B33" s="161"/>
      <c r="C33" s="161"/>
      <c r="D33" s="59">
        <v>265</v>
      </c>
      <c r="E33" s="58">
        <f>D33/D36</f>
        <v>0.0023613697726847438</v>
      </c>
      <c r="F33" s="59">
        <v>283</v>
      </c>
      <c r="G33" s="58">
        <f>F33/F36</f>
        <v>0.002366220735785953</v>
      </c>
      <c r="H33" s="59">
        <v>230</v>
      </c>
      <c r="I33" s="58">
        <f>H33/H36</f>
        <v>0.0017591360347544093</v>
      </c>
      <c r="J33" s="59">
        <v>229</v>
      </c>
      <c r="K33" s="58">
        <f>J33/J36</f>
        <v>0.001809632936899917</v>
      </c>
      <c r="L33" s="59">
        <v>366</v>
      </c>
      <c r="M33" s="58">
        <f>L33/L36</f>
        <v>0.0028562286855885314</v>
      </c>
      <c r="N33" s="59">
        <v>398</v>
      </c>
      <c r="O33" s="58">
        <f>N33/N36</f>
        <v>0.0030627164293959216</v>
      </c>
      <c r="P33" s="59">
        <v>462</v>
      </c>
      <c r="Q33" s="58">
        <f>P33/P36</f>
        <v>0.003424606763227729</v>
      </c>
      <c r="R33" s="59">
        <v>562</v>
      </c>
      <c r="S33" s="58">
        <f>R33/R36</f>
        <v>0.004044329303396661</v>
      </c>
      <c r="T33" s="59">
        <v>545</v>
      </c>
      <c r="U33" s="58">
        <f>T33/T36</f>
        <v>0.0038690349419999714</v>
      </c>
      <c r="V33" s="59">
        <v>455</v>
      </c>
      <c r="W33" s="58">
        <f>V33/V36</f>
        <v>0.003216366001244133</v>
      </c>
      <c r="X33" s="59">
        <v>432</v>
      </c>
      <c r="Y33" s="58">
        <f>X33/X36</f>
        <v>0.0026699299143397486</v>
      </c>
      <c r="Z33" s="59">
        <v>413</v>
      </c>
      <c r="AA33" s="58">
        <f>Z33/Z36</f>
        <v>0.0026318137211169598</v>
      </c>
      <c r="AB33" s="59">
        <v>879</v>
      </c>
      <c r="AC33" s="58">
        <f>AB33/AB36</f>
        <v>0.005752580153271248</v>
      </c>
    </row>
    <row r="34" spans="1:29" ht="12.75">
      <c r="A34" s="155" t="s">
        <v>1918</v>
      </c>
      <c r="B34" s="161"/>
      <c r="C34" s="161"/>
      <c r="D34" s="57">
        <v>1160</v>
      </c>
      <c r="E34" s="58">
        <f>D34/D36</f>
        <v>0.010336562023827557</v>
      </c>
      <c r="F34" s="57">
        <v>1280</v>
      </c>
      <c r="G34" s="58">
        <f>F34/F36</f>
        <v>0.010702341137123745</v>
      </c>
      <c r="H34" s="57">
        <v>1412</v>
      </c>
      <c r="I34" s="58">
        <f>H34/H36</f>
        <v>0.01079956556988359</v>
      </c>
      <c r="J34" s="57">
        <v>1714</v>
      </c>
      <c r="K34" s="58">
        <f>J34/J36</f>
        <v>0.01354458888142558</v>
      </c>
      <c r="L34" s="57">
        <v>1833</v>
      </c>
      <c r="M34" s="58">
        <f>L34/L36</f>
        <v>0.014304555138480267</v>
      </c>
      <c r="N34" s="57">
        <v>1811</v>
      </c>
      <c r="O34" s="58">
        <f>N34/N36</f>
        <v>0.013936129280492498</v>
      </c>
      <c r="P34" s="57">
        <v>1527</v>
      </c>
      <c r="Q34" s="58">
        <f>P34/P36</f>
        <v>0.011318992483655286</v>
      </c>
      <c r="R34" s="57">
        <v>1190</v>
      </c>
      <c r="S34" s="58">
        <f>R34/R36</f>
        <v>0.008563615428900403</v>
      </c>
      <c r="T34" s="57">
        <v>984</v>
      </c>
      <c r="U34" s="58">
        <f>T34/T36</f>
        <v>0.0069855603356476555</v>
      </c>
      <c r="V34" s="57">
        <v>932</v>
      </c>
      <c r="W34" s="58">
        <f>V34/V36</f>
        <v>0.00658824860035062</v>
      </c>
      <c r="X34" s="57">
        <v>936</v>
      </c>
      <c r="Y34" s="58">
        <f>X34/X36</f>
        <v>0.0057848481477361215</v>
      </c>
      <c r="Z34" s="57">
        <v>962</v>
      </c>
      <c r="AA34" s="58">
        <f>Z34/Z36</f>
        <v>0.006130277965410449</v>
      </c>
      <c r="AB34" s="57">
        <v>657</v>
      </c>
      <c r="AC34" s="58">
        <f>AB34/AB36</f>
        <v>0.004299710080431411</v>
      </c>
    </row>
    <row r="35" spans="1:29" ht="12.75">
      <c r="A35" s="155" t="s">
        <v>1919</v>
      </c>
      <c r="B35" s="161"/>
      <c r="C35" s="161"/>
      <c r="D35" s="59">
        <v>0</v>
      </c>
      <c r="E35" s="58">
        <f>D35/D36</f>
        <v>0</v>
      </c>
      <c r="F35" s="59">
        <v>0</v>
      </c>
      <c r="G35" s="58">
        <f>F35/F36</f>
        <v>0</v>
      </c>
      <c r="H35" s="59">
        <v>18</v>
      </c>
      <c r="I35" s="58">
        <f>H35/H36</f>
        <v>0.00013767151576338856</v>
      </c>
      <c r="J35" s="59">
        <v>13</v>
      </c>
      <c r="K35" s="58">
        <f>J35/J36</f>
        <v>0.00010273025405982061</v>
      </c>
      <c r="L35" s="59">
        <v>16</v>
      </c>
      <c r="M35" s="58">
        <f>L35/L36</f>
        <v>0.00012486245620059154</v>
      </c>
      <c r="N35" s="59">
        <v>16</v>
      </c>
      <c r="O35" s="58">
        <f>N35/N36</f>
        <v>0.00012312427856868026</v>
      </c>
      <c r="P35" s="59">
        <v>16</v>
      </c>
      <c r="Q35" s="58">
        <f>P35/P36</f>
        <v>0.00011860110002520273</v>
      </c>
      <c r="R35" s="59">
        <v>18</v>
      </c>
      <c r="S35" s="58">
        <f>R35/R36</f>
        <v>0.00012953367875647668</v>
      </c>
      <c r="T35" s="59">
        <v>18</v>
      </c>
      <c r="U35" s="58">
        <f>T35/T36</f>
        <v>0.00012778464028623759</v>
      </c>
      <c r="V35" s="59">
        <v>19</v>
      </c>
      <c r="W35" s="58">
        <f>V35/V36</f>
        <v>0.00013430978906294182</v>
      </c>
      <c r="X35" s="59">
        <v>19</v>
      </c>
      <c r="Y35" s="58">
        <f>X35/X36</f>
        <v>0.0001174274730843871</v>
      </c>
      <c r="Z35" s="59">
        <v>9</v>
      </c>
      <c r="AA35" s="58">
        <f>Z35/Z36</f>
        <v>5.735187285727031E-05</v>
      </c>
      <c r="AB35" s="59">
        <v>13</v>
      </c>
      <c r="AC35" s="58">
        <f>AB35/AB36</f>
        <v>8.507797723836885E-05</v>
      </c>
    </row>
    <row r="36" spans="1:29" ht="12.75">
      <c r="A36" s="162" t="s">
        <v>1899</v>
      </c>
      <c r="B36" s="162"/>
      <c r="C36" s="162"/>
      <c r="D36" s="65">
        <f>SUM(D23:D35)</f>
        <v>112223</v>
      </c>
      <c r="E36" s="66"/>
      <c r="F36" s="65">
        <f>SUM(F23:F35)</f>
        <v>119600</v>
      </c>
      <c r="G36" s="66"/>
      <c r="H36" s="65">
        <f>SUM(H23:H35)</f>
        <v>130746</v>
      </c>
      <c r="I36" s="156"/>
      <c r="J36" s="65">
        <f>SUM(J23:J35)</f>
        <v>126545</v>
      </c>
      <c r="K36" s="66"/>
      <c r="L36" s="65">
        <f>SUM(L23:L35)</f>
        <v>128141</v>
      </c>
      <c r="M36" s="66"/>
      <c r="N36" s="65">
        <f>SUM(N23:N35)</f>
        <v>129950</v>
      </c>
      <c r="O36" s="66"/>
      <c r="P36" s="65">
        <f>SUM(P23:P35)</f>
        <v>134906</v>
      </c>
      <c r="Q36" s="66"/>
      <c r="R36" s="65">
        <f>SUM(R23:R35)</f>
        <v>138960</v>
      </c>
      <c r="S36" s="66"/>
      <c r="T36" s="65">
        <f>SUM(T23:T35)</f>
        <v>140862</v>
      </c>
      <c r="U36" s="66"/>
      <c r="V36" s="65">
        <f>SUM(V23:V35)</f>
        <v>141464</v>
      </c>
      <c r="W36" s="66"/>
      <c r="X36" s="65">
        <f>SUM(X23:X35)</f>
        <v>161802</v>
      </c>
      <c r="Y36" s="66"/>
      <c r="Z36" s="65">
        <f>SUM(Z23:Z35)</f>
        <v>156926</v>
      </c>
      <c r="AA36" s="66"/>
      <c r="AB36" s="65">
        <f>SUM(AB23:AB35)</f>
        <v>152801</v>
      </c>
      <c r="AC36" s="66"/>
    </row>
    <row r="37" spans="1:29" ht="15.75">
      <c r="A37" s="163" t="s">
        <v>1920</v>
      </c>
      <c r="B37" s="163"/>
      <c r="C37" s="163"/>
      <c r="D37" s="67">
        <f>D18-D36</f>
        <v>1317</v>
      </c>
      <c r="E37" s="68"/>
      <c r="F37" s="67">
        <f>F18-F36</f>
        <v>1378</v>
      </c>
      <c r="G37" s="68"/>
      <c r="H37" s="67">
        <f>H18-H36</f>
        <v>421</v>
      </c>
      <c r="I37" s="68"/>
      <c r="J37" s="67">
        <f>J18-J36</f>
        <v>627</v>
      </c>
      <c r="K37" s="68"/>
      <c r="L37" s="67">
        <f>L18-L36</f>
        <v>922</v>
      </c>
      <c r="M37" s="68"/>
      <c r="N37" s="67">
        <f>N18-N36</f>
        <v>1353</v>
      </c>
      <c r="O37" s="68"/>
      <c r="P37" s="67">
        <f>P18-P36</f>
        <v>2223</v>
      </c>
      <c r="Q37" s="67"/>
      <c r="R37" s="67">
        <f>R18-R36</f>
        <v>2617</v>
      </c>
      <c r="S37" s="67"/>
      <c r="T37" s="67">
        <f>T18-T36</f>
        <v>2632</v>
      </c>
      <c r="U37" s="67"/>
      <c r="V37" s="67">
        <f>V18-V36</f>
        <v>2391</v>
      </c>
      <c r="W37" s="67"/>
      <c r="X37" s="67">
        <f>X18-X36</f>
        <v>1874</v>
      </c>
      <c r="Y37" s="67"/>
      <c r="Z37" s="67">
        <f>Z18-Z36</f>
        <v>3293</v>
      </c>
      <c r="AA37" s="67"/>
      <c r="AB37" s="67">
        <f>AB18-AB36</f>
        <v>4844</v>
      </c>
      <c r="AC37" s="67"/>
    </row>
    <row r="38" spans="1:29" ht="14.25">
      <c r="A38" s="56"/>
      <c r="B38" s="159"/>
      <c r="C38" s="15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69"/>
      <c r="O38" s="70"/>
      <c r="P38" s="69"/>
      <c r="Q38" s="70"/>
      <c r="R38" s="70"/>
      <c r="S38" s="70"/>
      <c r="T38" s="70"/>
      <c r="U38" s="70"/>
      <c r="V38" s="69"/>
      <c r="W38" s="56"/>
      <c r="X38" s="69"/>
      <c r="Y38" s="56"/>
      <c r="Z38" s="69"/>
      <c r="AA38" s="56"/>
      <c r="AB38" s="69"/>
      <c r="AC38" s="56"/>
    </row>
    <row r="39" spans="1:29" ht="12.75">
      <c r="A39" s="56"/>
      <c r="B39" s="56" t="s">
        <v>1921</v>
      </c>
      <c r="C39" s="56"/>
      <c r="D39" s="71">
        <f>D6+D9</f>
        <v>42312</v>
      </c>
      <c r="E39" s="72">
        <f>E6+E9</f>
        <v>0.3726616170512595</v>
      </c>
      <c r="F39" s="71">
        <f aca="true" t="shared" si="0" ref="F39:AC39">F6+F9</f>
        <v>41804</v>
      </c>
      <c r="G39" s="72">
        <f t="shared" si="0"/>
        <v>0.3455504306568136</v>
      </c>
      <c r="H39" s="71">
        <f t="shared" si="0"/>
        <v>41985</v>
      </c>
      <c r="I39" s="72">
        <f t="shared" si="0"/>
        <v>0.3200881319234259</v>
      </c>
      <c r="J39" s="71">
        <f t="shared" si="0"/>
        <v>38928</v>
      </c>
      <c r="K39" s="72">
        <f t="shared" si="0"/>
        <v>0.3061051174786903</v>
      </c>
      <c r="L39" s="71">
        <f t="shared" si="0"/>
        <v>40549</v>
      </c>
      <c r="M39" s="72">
        <f t="shared" si="0"/>
        <v>0.31417989663962564</v>
      </c>
      <c r="N39" s="71">
        <f t="shared" si="0"/>
        <v>41916</v>
      </c>
      <c r="O39" s="72">
        <f t="shared" si="0"/>
        <v>0.3192310914449784</v>
      </c>
      <c r="P39" s="71">
        <f t="shared" si="0"/>
        <v>43309</v>
      </c>
      <c r="Q39" s="72">
        <f t="shared" si="0"/>
        <v>0.3158267033231483</v>
      </c>
      <c r="R39" s="71">
        <f t="shared" si="0"/>
        <v>43327</v>
      </c>
      <c r="S39" s="72">
        <f t="shared" si="0"/>
        <v>0.306031346899567</v>
      </c>
      <c r="T39" s="71">
        <f t="shared" si="0"/>
        <v>43640</v>
      </c>
      <c r="U39" s="72">
        <f t="shared" si="0"/>
        <v>0.30412421425286074</v>
      </c>
      <c r="V39" s="71">
        <f t="shared" si="0"/>
        <v>44833</v>
      </c>
      <c r="W39" s="72">
        <f t="shared" si="0"/>
        <v>0.3116540961384728</v>
      </c>
      <c r="X39" s="71">
        <f t="shared" si="0"/>
        <v>46252</v>
      </c>
      <c r="Y39" s="72">
        <f t="shared" si="0"/>
        <v>0.2825826633104426</v>
      </c>
      <c r="Z39" s="71">
        <f t="shared" si="0"/>
        <v>45768</v>
      </c>
      <c r="AA39" s="72">
        <f t="shared" si="0"/>
        <v>0.2856590042379493</v>
      </c>
      <c r="AB39" s="71">
        <f t="shared" si="0"/>
        <v>44940</v>
      </c>
      <c r="AC39" s="72">
        <f t="shared" si="0"/>
        <v>0.28507088711979445</v>
      </c>
    </row>
    <row r="40" spans="1:29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1:29" ht="12.75">
      <c r="A41" s="56"/>
      <c r="B41" s="73" t="s">
        <v>1922</v>
      </c>
      <c r="C41" s="73"/>
      <c r="D41" s="74">
        <f>D7+D8</f>
        <v>21028</v>
      </c>
      <c r="E41" s="74"/>
      <c r="F41" s="74">
        <f>F7+F8</f>
        <v>23432</v>
      </c>
      <c r="G41" s="74"/>
      <c r="H41" s="74">
        <f>H7+H8</f>
        <v>26584</v>
      </c>
      <c r="I41" s="74"/>
      <c r="J41" s="74">
        <f>J7+J8</f>
        <v>33175</v>
      </c>
      <c r="K41" s="74"/>
      <c r="L41" s="74">
        <f>L7+L8</f>
        <v>32549</v>
      </c>
      <c r="M41" s="74"/>
      <c r="N41" s="74">
        <f>N7+N8</f>
        <v>33170</v>
      </c>
      <c r="O41" s="74"/>
      <c r="P41" s="74">
        <f>P7+P8</f>
        <v>36743</v>
      </c>
      <c r="Q41" s="74"/>
      <c r="R41" s="74">
        <f>R7+R8</f>
        <v>39944</v>
      </c>
      <c r="S41" s="74"/>
      <c r="T41" s="74">
        <f>T7+T8</f>
        <v>40793</v>
      </c>
      <c r="U41" s="74"/>
      <c r="V41" s="74">
        <f>V7+V8</f>
        <v>39689</v>
      </c>
      <c r="W41" s="56"/>
      <c r="X41" s="74">
        <f>X7+X8</f>
        <v>39233</v>
      </c>
      <c r="Y41" s="56"/>
      <c r="Z41" s="74">
        <f>Z7+Z8</f>
        <v>38416</v>
      </c>
      <c r="AA41" s="56"/>
      <c r="AB41" s="74">
        <f>AB7+AB8</f>
        <v>39396</v>
      </c>
      <c r="AC41" s="56"/>
    </row>
    <row r="42" spans="1:29" ht="12.75">
      <c r="A42" s="56"/>
      <c r="B42" s="56" t="s">
        <v>1923</v>
      </c>
      <c r="C42" s="56"/>
      <c r="D42" s="71">
        <f>D25+D26+D27</f>
        <v>24077</v>
      </c>
      <c r="E42" s="71"/>
      <c r="F42" s="71">
        <f>F25+F26+F27</f>
        <v>22571</v>
      </c>
      <c r="G42" s="71"/>
      <c r="H42" s="71">
        <f>H25+H26+H27</f>
        <v>22404</v>
      </c>
      <c r="I42" s="71"/>
      <c r="J42" s="71">
        <f>J25+J26+J27</f>
        <v>17606</v>
      </c>
      <c r="K42" s="71"/>
      <c r="L42" s="71">
        <f>L25+L26+L27</f>
        <v>16599</v>
      </c>
      <c r="M42" s="71"/>
      <c r="N42" s="71">
        <f>N25+N26+N27</f>
        <v>14742</v>
      </c>
      <c r="O42" s="71"/>
      <c r="P42" s="71">
        <f>P25+P26+P27</f>
        <v>15969</v>
      </c>
      <c r="Q42" s="71"/>
      <c r="R42" s="71">
        <f>R25+R26+R27</f>
        <v>17464</v>
      </c>
      <c r="S42" s="71"/>
      <c r="T42" s="71">
        <f>T25+T26+T27</f>
        <v>18226</v>
      </c>
      <c r="U42" s="71"/>
      <c r="V42" s="71">
        <f>V25+V26+V27</f>
        <v>18113</v>
      </c>
      <c r="W42" s="56"/>
      <c r="X42" s="71">
        <f>X25+X26+X27</f>
        <v>17881</v>
      </c>
      <c r="Y42" s="56"/>
      <c r="Z42" s="71">
        <f>Z25+Z26+Z27</f>
        <v>17053</v>
      </c>
      <c r="AA42" s="56"/>
      <c r="AB42" s="71">
        <f>AB25+AB26+AB27</f>
        <v>16656</v>
      </c>
      <c r="AC42" s="56"/>
    </row>
    <row r="43" spans="1:29" ht="12.75">
      <c r="A43" s="56"/>
      <c r="B43" s="75" t="s">
        <v>1924</v>
      </c>
      <c r="C43" s="76"/>
      <c r="D43" s="71">
        <f>D41-D42</f>
        <v>-3049</v>
      </c>
      <c r="E43" s="71"/>
      <c r="F43" s="71">
        <f>F41-F42</f>
        <v>861</v>
      </c>
      <c r="G43" s="71"/>
      <c r="H43" s="71">
        <f>H41-H42</f>
        <v>4180</v>
      </c>
      <c r="I43" s="71"/>
      <c r="J43" s="71">
        <f>J41-J42</f>
        <v>15569</v>
      </c>
      <c r="K43" s="71"/>
      <c r="L43" s="71">
        <f>L41-L42</f>
        <v>15950</v>
      </c>
      <c r="M43" s="71"/>
      <c r="N43" s="71">
        <f>N41-N42</f>
        <v>18428</v>
      </c>
      <c r="O43" s="71"/>
      <c r="P43" s="71">
        <f>P41-P42</f>
        <v>20774</v>
      </c>
      <c r="Q43" s="71"/>
      <c r="R43" s="71">
        <f>R41-R42</f>
        <v>22480</v>
      </c>
      <c r="S43" s="71"/>
      <c r="T43" s="71">
        <f>T41-T42</f>
        <v>22567</v>
      </c>
      <c r="U43" s="71"/>
      <c r="V43" s="71">
        <f>V41-V42</f>
        <v>21576</v>
      </c>
      <c r="W43" s="56"/>
      <c r="X43" s="71">
        <f>X41-X42</f>
        <v>21352</v>
      </c>
      <c r="Y43" s="56"/>
      <c r="Z43" s="71">
        <f>Z41-Z42</f>
        <v>21363</v>
      </c>
      <c r="AA43" s="56"/>
      <c r="AB43" s="71">
        <f>AB41-AB42</f>
        <v>22740</v>
      </c>
      <c r="AC43" s="56"/>
    </row>
  </sheetData>
  <sheetProtection/>
  <mergeCells count="89">
    <mergeCell ref="A2:A4"/>
    <mergeCell ref="B2:C4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8:C18"/>
    <mergeCell ref="A19:B19"/>
    <mergeCell ref="A5:A14"/>
    <mergeCell ref="B5:C5"/>
    <mergeCell ref="B6:C6"/>
    <mergeCell ref="B7:C7"/>
    <mergeCell ref="A20:A22"/>
    <mergeCell ref="B20:C22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AB21:AC21"/>
    <mergeCell ref="X20:Y20"/>
    <mergeCell ref="Z20:AA20"/>
    <mergeCell ref="AB20:AC20"/>
    <mergeCell ref="D21:E21"/>
    <mergeCell ref="F21:G21"/>
    <mergeCell ref="H21:I21"/>
    <mergeCell ref="J21:K21"/>
    <mergeCell ref="L21:M21"/>
    <mergeCell ref="N21:O21"/>
    <mergeCell ref="B31:C31"/>
    <mergeCell ref="R21:S21"/>
    <mergeCell ref="T21:U21"/>
    <mergeCell ref="V21:W21"/>
    <mergeCell ref="X21:Y21"/>
    <mergeCell ref="Z21:AA21"/>
    <mergeCell ref="P21:Q21"/>
    <mergeCell ref="B25:C25"/>
    <mergeCell ref="B26:C26"/>
    <mergeCell ref="B27:C27"/>
    <mergeCell ref="B28:C28"/>
    <mergeCell ref="B29:C29"/>
    <mergeCell ref="B30:C30"/>
    <mergeCell ref="B38:C38"/>
    <mergeCell ref="B32:C32"/>
    <mergeCell ref="B33:C33"/>
    <mergeCell ref="B34:C34"/>
    <mergeCell ref="B35:C35"/>
    <mergeCell ref="A36:C36"/>
    <mergeCell ref="A37:C37"/>
    <mergeCell ref="A23:A32"/>
    <mergeCell ref="B23:C23"/>
    <mergeCell ref="B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767"/>
  <sheetViews>
    <sheetView showGridLines="0" zoomScalePageLayoutView="0" workbookViewId="0" topLeftCell="A1">
      <pane xSplit="4" ySplit="4" topLeftCell="E97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620" sqref="H620"/>
    </sheetView>
  </sheetViews>
  <sheetFormatPr defaultColWidth="9.140625" defaultRowHeight="15"/>
  <cols>
    <col min="2" max="2" width="11.8515625" style="0" bestFit="1" customWidth="1"/>
    <col min="3" max="3" width="4.421875" style="0" customWidth="1"/>
    <col min="4" max="4" width="11.7109375" style="0" customWidth="1"/>
    <col min="5" max="5" width="13.421875" style="0" customWidth="1"/>
    <col min="6" max="6" width="19.7109375" style="0" customWidth="1"/>
    <col min="7" max="7" width="12.28125" style="0" customWidth="1"/>
    <col min="8" max="8" width="19.140625" style="0" customWidth="1"/>
    <col min="9" max="9" width="11.421875" style="0" customWidth="1"/>
    <col min="10" max="10" width="17.7109375" style="0" bestFit="1" customWidth="1"/>
    <col min="11" max="11" width="11.8515625" style="0" customWidth="1"/>
  </cols>
  <sheetData>
    <row r="1" spans="3:6" ht="21">
      <c r="C1" s="4" t="s">
        <v>1739</v>
      </c>
      <c r="D1" s="4"/>
      <c r="E1" s="4"/>
      <c r="F1" s="4"/>
    </row>
    <row r="2" ht="12.75">
      <c r="F2" t="s">
        <v>1740</v>
      </c>
    </row>
    <row r="3" spans="2:11" s="1" customFormat="1" ht="14.25">
      <c r="B3" s="178" t="s">
        <v>0</v>
      </c>
      <c r="C3" s="178"/>
      <c r="D3" s="178" t="s">
        <v>1</v>
      </c>
      <c r="E3" s="178" t="s">
        <v>1736</v>
      </c>
      <c r="F3" s="176" t="s">
        <v>1734</v>
      </c>
      <c r="G3" s="177"/>
      <c r="H3" s="176" t="s">
        <v>1733</v>
      </c>
      <c r="I3" s="177"/>
      <c r="J3" s="176" t="s">
        <v>1735</v>
      </c>
      <c r="K3" s="177"/>
    </row>
    <row r="4" spans="2:11" s="1" customFormat="1" ht="14.25">
      <c r="B4" s="179"/>
      <c r="C4" s="179"/>
      <c r="D4" s="179"/>
      <c r="E4" s="179"/>
      <c r="F4" s="8" t="s">
        <v>1737</v>
      </c>
      <c r="G4" s="8" t="s">
        <v>1738</v>
      </c>
      <c r="H4" s="8" t="s">
        <v>1737</v>
      </c>
      <c r="I4" s="8" t="s">
        <v>1738</v>
      </c>
      <c r="J4" s="8" t="s">
        <v>1737</v>
      </c>
      <c r="K4" s="9" t="s">
        <v>1738</v>
      </c>
    </row>
    <row r="5" spans="2:11" ht="12.75">
      <c r="B5" s="2" t="s">
        <v>2</v>
      </c>
      <c r="C5" s="2">
        <v>1</v>
      </c>
      <c r="D5" s="2" t="s">
        <v>3</v>
      </c>
      <c r="E5" s="3">
        <v>388373</v>
      </c>
      <c r="F5" s="2">
        <v>4338463909</v>
      </c>
      <c r="G5" s="2">
        <f>F5/E5</f>
        <v>11170.869007371779</v>
      </c>
      <c r="H5" s="2">
        <v>3461585039</v>
      </c>
      <c r="I5" s="2">
        <f>H5/E5</f>
        <v>8913.042459182281</v>
      </c>
      <c r="J5" s="2">
        <v>4449751453</v>
      </c>
      <c r="K5" s="2">
        <f>J5/E5</f>
        <v>11457.417104175625</v>
      </c>
    </row>
    <row r="6" spans="2:11" ht="12.75">
      <c r="B6" s="2" t="s">
        <v>2</v>
      </c>
      <c r="C6" s="2">
        <v>2</v>
      </c>
      <c r="D6" s="2" t="s">
        <v>4</v>
      </c>
      <c r="E6" s="3">
        <v>59061</v>
      </c>
      <c r="F6" s="2">
        <v>843536911</v>
      </c>
      <c r="G6" s="2">
        <f aca="true" t="shared" si="0" ref="G6:G69">F6/E6</f>
        <v>14282.469159005097</v>
      </c>
      <c r="H6" s="2">
        <v>916317906</v>
      </c>
      <c r="I6" s="2">
        <f aca="true" t="shared" si="1" ref="I6:I69">H6/E6</f>
        <v>15514.77127038147</v>
      </c>
      <c r="J6" s="2">
        <v>0</v>
      </c>
      <c r="K6" s="2">
        <f aca="true" t="shared" si="2" ref="K6:K69">J6/E6</f>
        <v>0</v>
      </c>
    </row>
    <row r="7" spans="2:11" ht="12.75">
      <c r="B7" s="2" t="s">
        <v>2</v>
      </c>
      <c r="C7" s="2">
        <v>3</v>
      </c>
      <c r="D7" s="2" t="s">
        <v>5</v>
      </c>
      <c r="E7" s="3">
        <v>25842</v>
      </c>
      <c r="F7" s="2">
        <v>395424004</v>
      </c>
      <c r="G7" s="2">
        <f t="shared" si="0"/>
        <v>15301.602197972294</v>
      </c>
      <c r="H7" s="2">
        <v>1545080</v>
      </c>
      <c r="I7" s="2">
        <f t="shared" si="1"/>
        <v>59.78948997755592</v>
      </c>
      <c r="J7" s="2">
        <v>444969790</v>
      </c>
      <c r="K7" s="2">
        <f t="shared" si="2"/>
        <v>17218.86038232335</v>
      </c>
    </row>
    <row r="8" spans="2:11" ht="12.75">
      <c r="B8" s="2" t="s">
        <v>2</v>
      </c>
      <c r="C8" s="2">
        <v>4</v>
      </c>
      <c r="D8" s="2" t="s">
        <v>6</v>
      </c>
      <c r="E8" s="3">
        <v>73516</v>
      </c>
      <c r="F8" s="2">
        <v>910752541</v>
      </c>
      <c r="G8" s="2">
        <f t="shared" si="0"/>
        <v>12388.494218945536</v>
      </c>
      <c r="H8" s="2">
        <v>1180987438</v>
      </c>
      <c r="I8" s="2">
        <f t="shared" si="1"/>
        <v>16064.35929593558</v>
      </c>
      <c r="J8" s="2">
        <v>1221450392</v>
      </c>
      <c r="K8" s="2">
        <f t="shared" si="2"/>
        <v>16614.75586266935</v>
      </c>
    </row>
    <row r="9" spans="2:11" ht="12.75">
      <c r="B9" s="2" t="s">
        <v>2</v>
      </c>
      <c r="C9" s="2">
        <v>5</v>
      </c>
      <c r="D9" s="2" t="s">
        <v>7</v>
      </c>
      <c r="E9" s="3">
        <v>17210</v>
      </c>
      <c r="F9" s="2">
        <v>340853534</v>
      </c>
      <c r="G9" s="2">
        <f t="shared" si="0"/>
        <v>19805.55107495642</v>
      </c>
      <c r="H9" s="2">
        <v>0</v>
      </c>
      <c r="I9" s="2">
        <f t="shared" si="1"/>
        <v>0</v>
      </c>
      <c r="J9" s="2">
        <v>160337009</v>
      </c>
      <c r="K9" s="2">
        <f t="shared" si="2"/>
        <v>9316.50255665311</v>
      </c>
    </row>
    <row r="10" spans="2:11" ht="12.75">
      <c r="B10" s="2" t="s">
        <v>2</v>
      </c>
      <c r="C10" s="2">
        <v>6</v>
      </c>
      <c r="D10" s="2" t="s">
        <v>8</v>
      </c>
      <c r="E10" s="3">
        <v>36471</v>
      </c>
      <c r="F10" s="2">
        <v>370316194</v>
      </c>
      <c r="G10" s="2">
        <f t="shared" si="0"/>
        <v>10153.71648707192</v>
      </c>
      <c r="H10" s="2">
        <v>16708129</v>
      </c>
      <c r="I10" s="2">
        <f t="shared" si="1"/>
        <v>458.1209454086809</v>
      </c>
      <c r="J10" s="2">
        <v>984902019</v>
      </c>
      <c r="K10" s="2">
        <f t="shared" si="2"/>
        <v>27005.073044336597</v>
      </c>
    </row>
    <row r="11" spans="2:11" ht="12.75">
      <c r="B11" s="2" t="s">
        <v>2</v>
      </c>
      <c r="C11" s="2">
        <v>7</v>
      </c>
      <c r="D11" s="2" t="s">
        <v>9</v>
      </c>
      <c r="E11" s="3">
        <v>35644</v>
      </c>
      <c r="F11" s="2">
        <v>647021393</v>
      </c>
      <c r="G11" s="2">
        <f t="shared" si="0"/>
        <v>18152.322775221637</v>
      </c>
      <c r="H11" s="2">
        <v>290336220</v>
      </c>
      <c r="I11" s="2">
        <f t="shared" si="1"/>
        <v>8145.444394568511</v>
      </c>
      <c r="J11" s="2">
        <v>574583854</v>
      </c>
      <c r="K11" s="2">
        <f t="shared" si="2"/>
        <v>16120.072214117383</v>
      </c>
    </row>
    <row r="12" spans="2:11" ht="12.75">
      <c r="B12" s="2" t="s">
        <v>2</v>
      </c>
      <c r="C12" s="2">
        <v>8</v>
      </c>
      <c r="D12" s="2" t="s">
        <v>10</v>
      </c>
      <c r="E12" s="3">
        <v>27845</v>
      </c>
      <c r="F12" s="2">
        <v>184335858</v>
      </c>
      <c r="G12" s="2">
        <f t="shared" si="0"/>
        <v>6620.0703178308495</v>
      </c>
      <c r="H12" s="2">
        <v>111158468</v>
      </c>
      <c r="I12" s="2">
        <f t="shared" si="1"/>
        <v>3992.0441012749147</v>
      </c>
      <c r="J12" s="2">
        <v>860518643</v>
      </c>
      <c r="K12" s="2">
        <f t="shared" si="2"/>
        <v>30903.88374932663</v>
      </c>
    </row>
    <row r="13" spans="2:11" ht="12.75">
      <c r="B13" s="2" t="s">
        <v>2</v>
      </c>
      <c r="C13" s="2">
        <v>9</v>
      </c>
      <c r="D13" s="2" t="s">
        <v>11</v>
      </c>
      <c r="E13" s="3">
        <v>2331</v>
      </c>
      <c r="F13" s="2">
        <v>42485260</v>
      </c>
      <c r="G13" s="2">
        <f t="shared" si="0"/>
        <v>18226.194766194767</v>
      </c>
      <c r="H13" s="2">
        <v>145000</v>
      </c>
      <c r="I13" s="2">
        <f t="shared" si="1"/>
        <v>62.205062205062205</v>
      </c>
      <c r="J13" s="2">
        <v>235564452</v>
      </c>
      <c r="K13" s="2">
        <f t="shared" si="2"/>
        <v>101057.25096525096</v>
      </c>
    </row>
    <row r="14" spans="2:11" ht="12.75">
      <c r="B14" s="2" t="s">
        <v>2</v>
      </c>
      <c r="C14" s="2">
        <v>10</v>
      </c>
      <c r="D14" s="2" t="s">
        <v>12</v>
      </c>
      <c r="E14" s="3">
        <v>18208</v>
      </c>
      <c r="F14" s="2">
        <v>-137219021</v>
      </c>
      <c r="G14" s="2">
        <f t="shared" si="0"/>
        <v>-7536.194035588752</v>
      </c>
      <c r="H14" s="2">
        <v>123800106</v>
      </c>
      <c r="I14" s="2">
        <f t="shared" si="1"/>
        <v>6799.214960456942</v>
      </c>
      <c r="J14" s="2">
        <v>0</v>
      </c>
      <c r="K14" s="2">
        <f t="shared" si="2"/>
        <v>0</v>
      </c>
    </row>
    <row r="15" spans="2:11" ht="12.75">
      <c r="B15" s="2" t="s">
        <v>2</v>
      </c>
      <c r="C15" s="2">
        <v>11</v>
      </c>
      <c r="D15" s="2" t="s">
        <v>13</v>
      </c>
      <c r="E15" s="3">
        <v>9036</v>
      </c>
      <c r="F15" s="2">
        <v>2888578</v>
      </c>
      <c r="G15" s="2">
        <f t="shared" si="0"/>
        <v>319.67441345728196</v>
      </c>
      <c r="H15" s="2">
        <v>46017882</v>
      </c>
      <c r="I15" s="2">
        <f t="shared" si="1"/>
        <v>5092.727091633466</v>
      </c>
      <c r="J15" s="2">
        <v>226044367</v>
      </c>
      <c r="K15" s="2">
        <f t="shared" si="2"/>
        <v>25015.976870296592</v>
      </c>
    </row>
    <row r="16" spans="2:11" ht="12.75">
      <c r="B16" s="2" t="s">
        <v>2</v>
      </c>
      <c r="C16" s="2">
        <v>12</v>
      </c>
      <c r="D16" s="2" t="s">
        <v>14</v>
      </c>
      <c r="E16" s="3">
        <v>3970</v>
      </c>
      <c r="F16" s="2">
        <v>75209960</v>
      </c>
      <c r="G16" s="2">
        <f t="shared" si="0"/>
        <v>18944.574307304785</v>
      </c>
      <c r="H16" s="2">
        <v>3785800</v>
      </c>
      <c r="I16" s="2">
        <f t="shared" si="1"/>
        <v>953.6020151133501</v>
      </c>
      <c r="J16" s="2">
        <v>96005391</v>
      </c>
      <c r="K16" s="2">
        <f t="shared" si="2"/>
        <v>24182.71813602015</v>
      </c>
    </row>
    <row r="17" spans="2:11" ht="12.75">
      <c r="B17" s="2" t="s">
        <v>2</v>
      </c>
      <c r="C17" s="2">
        <v>13</v>
      </c>
      <c r="D17" s="2" t="s">
        <v>15</v>
      </c>
      <c r="E17" s="3">
        <v>34556</v>
      </c>
      <c r="F17" s="2">
        <v>522263428</v>
      </c>
      <c r="G17" s="2">
        <f t="shared" si="0"/>
        <v>15113.538256742679</v>
      </c>
      <c r="H17" s="2">
        <v>148516708</v>
      </c>
      <c r="I17" s="2">
        <f t="shared" si="1"/>
        <v>4297.855886097928</v>
      </c>
      <c r="J17" s="2">
        <v>652417191</v>
      </c>
      <c r="K17" s="2">
        <f t="shared" si="2"/>
        <v>18879.997424470424</v>
      </c>
    </row>
    <row r="18" spans="2:11" ht="12.75">
      <c r="B18" s="2" t="s">
        <v>2</v>
      </c>
      <c r="C18" s="2">
        <v>14</v>
      </c>
      <c r="D18" s="2" t="s">
        <v>16</v>
      </c>
      <c r="E18" s="3">
        <v>7853</v>
      </c>
      <c r="F18" s="2">
        <v>2806753</v>
      </c>
      <c r="G18" s="2">
        <f t="shared" si="0"/>
        <v>357.4115624602063</v>
      </c>
      <c r="H18" s="2">
        <v>17316710</v>
      </c>
      <c r="I18" s="2">
        <f t="shared" si="1"/>
        <v>2205.107602190246</v>
      </c>
      <c r="J18" s="2">
        <v>0</v>
      </c>
      <c r="K18" s="2">
        <f t="shared" si="2"/>
        <v>0</v>
      </c>
    </row>
    <row r="19" spans="2:11" ht="12.75">
      <c r="B19" s="2" t="s">
        <v>2</v>
      </c>
      <c r="C19" s="2">
        <v>15</v>
      </c>
      <c r="D19" s="2" t="s">
        <v>17</v>
      </c>
      <c r="E19" s="3">
        <v>5736</v>
      </c>
      <c r="F19" s="2">
        <v>33460821</v>
      </c>
      <c r="G19" s="2">
        <f t="shared" si="0"/>
        <v>5833.476464435146</v>
      </c>
      <c r="H19" s="2">
        <v>0</v>
      </c>
      <c r="I19" s="2">
        <f t="shared" si="1"/>
        <v>0</v>
      </c>
      <c r="J19" s="2">
        <v>32042719</v>
      </c>
      <c r="K19" s="2">
        <f t="shared" si="2"/>
        <v>5586.2480822873085</v>
      </c>
    </row>
    <row r="20" spans="2:11" ht="12.75">
      <c r="B20" s="2" t="s">
        <v>2</v>
      </c>
      <c r="C20" s="2">
        <v>16</v>
      </c>
      <c r="D20" s="2" t="s">
        <v>18</v>
      </c>
      <c r="E20" s="3">
        <v>3485</v>
      </c>
      <c r="F20" s="2">
        <v>-57958069</v>
      </c>
      <c r="G20" s="2">
        <f t="shared" si="0"/>
        <v>-16630.72281205165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</row>
    <row r="21" spans="2:11" ht="12.75">
      <c r="B21" s="2" t="s">
        <v>2</v>
      </c>
      <c r="C21" s="2">
        <v>17</v>
      </c>
      <c r="D21" s="2" t="s">
        <v>19</v>
      </c>
      <c r="E21" s="3">
        <v>25698</v>
      </c>
      <c r="F21" s="2">
        <v>426718222</v>
      </c>
      <c r="G21" s="2">
        <f t="shared" si="0"/>
        <v>16605.11409448206</v>
      </c>
      <c r="H21" s="2">
        <v>161773948</v>
      </c>
      <c r="I21" s="2">
        <f t="shared" si="1"/>
        <v>6295.196046384933</v>
      </c>
      <c r="J21" s="2">
        <v>425036892</v>
      </c>
      <c r="K21" s="2">
        <f t="shared" si="2"/>
        <v>16539.687602148028</v>
      </c>
    </row>
    <row r="22" spans="2:11" ht="12.75">
      <c r="B22" s="2" t="s">
        <v>2</v>
      </c>
      <c r="C22" s="2">
        <v>18</v>
      </c>
      <c r="D22" s="2" t="s">
        <v>20</v>
      </c>
      <c r="E22" s="3">
        <v>2308</v>
      </c>
      <c r="F22" s="2">
        <v>51865540</v>
      </c>
      <c r="G22" s="2">
        <f t="shared" si="0"/>
        <v>22472.071057192374</v>
      </c>
      <c r="H22" s="2">
        <v>12970000</v>
      </c>
      <c r="I22" s="2">
        <f t="shared" si="1"/>
        <v>5619.584055459272</v>
      </c>
      <c r="J22" s="2">
        <v>277445000</v>
      </c>
      <c r="K22" s="2">
        <f t="shared" si="2"/>
        <v>120210.13864818025</v>
      </c>
    </row>
    <row r="23" spans="2:11" ht="12.75">
      <c r="B23" s="2" t="s">
        <v>2</v>
      </c>
      <c r="C23" s="2">
        <v>19</v>
      </c>
      <c r="D23" s="2" t="s">
        <v>21</v>
      </c>
      <c r="E23" s="3">
        <v>5734</v>
      </c>
      <c r="F23" s="2">
        <v>1158244</v>
      </c>
      <c r="G23" s="2">
        <f t="shared" si="0"/>
        <v>201.99581444018136</v>
      </c>
      <c r="H23" s="2">
        <v>16073000</v>
      </c>
      <c r="I23" s="2">
        <f t="shared" si="1"/>
        <v>2803.104290198814</v>
      </c>
      <c r="J23" s="2">
        <v>42054375</v>
      </c>
      <c r="K23" s="2">
        <f t="shared" si="2"/>
        <v>7334.212591559121</v>
      </c>
    </row>
    <row r="24" spans="2:11" ht="12.75">
      <c r="B24" s="2" t="s">
        <v>2</v>
      </c>
      <c r="C24" s="2">
        <v>20</v>
      </c>
      <c r="D24" s="2" t="s">
        <v>22</v>
      </c>
      <c r="E24" s="3">
        <v>4781</v>
      </c>
      <c r="F24" s="2">
        <v>54022823</v>
      </c>
      <c r="G24" s="2">
        <f t="shared" si="0"/>
        <v>11299.481907550722</v>
      </c>
      <c r="H24" s="2">
        <v>18148157</v>
      </c>
      <c r="I24" s="2">
        <f t="shared" si="1"/>
        <v>3795.89144530433</v>
      </c>
      <c r="J24" s="2">
        <v>182584359</v>
      </c>
      <c r="K24" s="2">
        <f t="shared" si="2"/>
        <v>38189.57519347417</v>
      </c>
    </row>
    <row r="25" spans="2:11" ht="12.75">
      <c r="B25" s="2" t="s">
        <v>2</v>
      </c>
      <c r="C25" s="2">
        <v>21</v>
      </c>
      <c r="D25" s="2" t="s">
        <v>23</v>
      </c>
      <c r="E25" s="3">
        <v>5664</v>
      </c>
      <c r="F25" s="2">
        <v>50050576</v>
      </c>
      <c r="G25" s="2">
        <f t="shared" si="0"/>
        <v>8836.612994350282</v>
      </c>
      <c r="H25" s="2">
        <v>1124000</v>
      </c>
      <c r="I25" s="2">
        <f t="shared" si="1"/>
        <v>198.4463276836158</v>
      </c>
      <c r="J25" s="2">
        <v>92397705</v>
      </c>
      <c r="K25" s="2">
        <f t="shared" si="2"/>
        <v>16313.154131355932</v>
      </c>
    </row>
    <row r="26" spans="2:11" ht="12.75">
      <c r="B26" s="2" t="s">
        <v>2</v>
      </c>
      <c r="C26" s="2">
        <v>22</v>
      </c>
      <c r="D26" s="2" t="s">
        <v>24</v>
      </c>
      <c r="E26" s="3">
        <v>2082</v>
      </c>
      <c r="F26" s="2">
        <v>152195222</v>
      </c>
      <c r="G26" s="2">
        <f t="shared" si="0"/>
        <v>73100.49087415946</v>
      </c>
      <c r="H26" s="2">
        <v>15171614</v>
      </c>
      <c r="I26" s="2">
        <f t="shared" si="1"/>
        <v>7287.0384245917385</v>
      </c>
      <c r="J26" s="2">
        <v>267000196</v>
      </c>
      <c r="K26" s="2">
        <f t="shared" si="2"/>
        <v>128242.16906820366</v>
      </c>
    </row>
    <row r="27" spans="2:11" ht="12.75">
      <c r="B27" s="2" t="s">
        <v>2</v>
      </c>
      <c r="C27" s="2">
        <v>23</v>
      </c>
      <c r="D27" s="2" t="s">
        <v>25</v>
      </c>
      <c r="E27" s="3">
        <v>7828</v>
      </c>
      <c r="F27" s="2">
        <v>42520736</v>
      </c>
      <c r="G27" s="2">
        <f t="shared" si="0"/>
        <v>5431.8773633111905</v>
      </c>
      <c r="H27" s="2">
        <v>12544578</v>
      </c>
      <c r="I27" s="2">
        <f t="shared" si="1"/>
        <v>1602.5265712825753</v>
      </c>
      <c r="J27" s="2">
        <v>0</v>
      </c>
      <c r="K27" s="2">
        <f t="shared" si="2"/>
        <v>0</v>
      </c>
    </row>
    <row r="28" spans="2:11" ht="12.75">
      <c r="B28" s="2" t="s">
        <v>2</v>
      </c>
      <c r="C28" s="2">
        <v>24</v>
      </c>
      <c r="D28" s="2" t="s">
        <v>26</v>
      </c>
      <c r="E28" s="3">
        <v>16473</v>
      </c>
      <c r="F28" s="2">
        <v>213492754</v>
      </c>
      <c r="G28" s="2">
        <f t="shared" si="0"/>
        <v>12960.162326230802</v>
      </c>
      <c r="H28" s="2">
        <v>259897640</v>
      </c>
      <c r="I28" s="2">
        <f t="shared" si="1"/>
        <v>15777.189340132338</v>
      </c>
      <c r="J28" s="2">
        <v>420461835</v>
      </c>
      <c r="K28" s="2">
        <f t="shared" si="2"/>
        <v>25524.302494991804</v>
      </c>
    </row>
    <row r="29" spans="2:11" ht="12.75">
      <c r="B29" s="2" t="s">
        <v>2</v>
      </c>
      <c r="C29" s="2">
        <v>25</v>
      </c>
      <c r="D29" s="2" t="s">
        <v>27</v>
      </c>
      <c r="E29" s="3">
        <v>8638</v>
      </c>
      <c r="F29" s="2">
        <v>-24771524</v>
      </c>
      <c r="G29" s="2">
        <f t="shared" si="0"/>
        <v>-2867.7383653623524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</row>
    <row r="30" spans="2:11" ht="12.75">
      <c r="B30" s="2" t="s">
        <v>2</v>
      </c>
      <c r="C30" s="2">
        <v>26</v>
      </c>
      <c r="D30" s="2" t="s">
        <v>28</v>
      </c>
      <c r="E30" s="3">
        <v>3711</v>
      </c>
      <c r="F30" s="2">
        <v>75234119</v>
      </c>
      <c r="G30" s="2">
        <f t="shared" si="0"/>
        <v>20273.273780652115</v>
      </c>
      <c r="H30" s="2">
        <v>15735069</v>
      </c>
      <c r="I30" s="2">
        <f t="shared" si="1"/>
        <v>4240.1156022635405</v>
      </c>
      <c r="J30" s="2">
        <v>0</v>
      </c>
      <c r="K30" s="2">
        <f t="shared" si="2"/>
        <v>0</v>
      </c>
    </row>
    <row r="31" spans="2:11" ht="12.75">
      <c r="B31" s="2" t="s">
        <v>2</v>
      </c>
      <c r="C31" s="2">
        <v>27</v>
      </c>
      <c r="D31" s="2" t="s">
        <v>29</v>
      </c>
      <c r="E31" s="3">
        <v>5392</v>
      </c>
      <c r="F31" s="2">
        <v>3501915</v>
      </c>
      <c r="G31" s="2">
        <f t="shared" si="0"/>
        <v>649.4649480712167</v>
      </c>
      <c r="H31" s="2">
        <v>5000000</v>
      </c>
      <c r="I31" s="2">
        <f t="shared" si="1"/>
        <v>927.299703264095</v>
      </c>
      <c r="J31" s="2">
        <v>9826</v>
      </c>
      <c r="K31" s="2">
        <f t="shared" si="2"/>
        <v>1.8223293768545994</v>
      </c>
    </row>
    <row r="32" spans="2:11" ht="12.75">
      <c r="B32" s="2" t="s">
        <v>2</v>
      </c>
      <c r="C32" s="2">
        <v>28</v>
      </c>
      <c r="D32" s="2" t="s">
        <v>30</v>
      </c>
      <c r="E32" s="3">
        <v>5852</v>
      </c>
      <c r="F32" s="2">
        <v>104057549</v>
      </c>
      <c r="G32" s="2">
        <f t="shared" si="0"/>
        <v>17781.536056049215</v>
      </c>
      <c r="H32" s="2">
        <v>31772291</v>
      </c>
      <c r="I32" s="2">
        <f t="shared" si="1"/>
        <v>5429.3046821599455</v>
      </c>
      <c r="J32" s="2">
        <v>217447702</v>
      </c>
      <c r="K32" s="2">
        <f t="shared" si="2"/>
        <v>37157.843814080654</v>
      </c>
    </row>
    <row r="33" spans="2:11" ht="12.75">
      <c r="B33" s="2" t="s">
        <v>2</v>
      </c>
      <c r="C33" s="2">
        <v>29</v>
      </c>
      <c r="D33" s="2" t="s">
        <v>31</v>
      </c>
      <c r="E33" s="3">
        <v>10311</v>
      </c>
      <c r="F33" s="2">
        <v>330669035</v>
      </c>
      <c r="G33" s="2">
        <f t="shared" si="0"/>
        <v>32069.54078168946</v>
      </c>
      <c r="H33" s="2">
        <v>0</v>
      </c>
      <c r="I33" s="2">
        <f t="shared" si="1"/>
        <v>0</v>
      </c>
      <c r="J33" s="2">
        <v>1271796</v>
      </c>
      <c r="K33" s="2">
        <f t="shared" si="2"/>
        <v>123.34361361652604</v>
      </c>
    </row>
    <row r="34" spans="2:11" ht="12.75">
      <c r="B34" s="2" t="s">
        <v>2</v>
      </c>
      <c r="C34" s="2">
        <v>30</v>
      </c>
      <c r="D34" s="2" t="s">
        <v>32</v>
      </c>
      <c r="E34" s="3">
        <v>13299</v>
      </c>
      <c r="F34" s="2">
        <v>-232617915</v>
      </c>
      <c r="G34" s="2">
        <f t="shared" si="0"/>
        <v>-17491.383938642004</v>
      </c>
      <c r="H34" s="2">
        <v>60707085</v>
      </c>
      <c r="I34" s="2">
        <f t="shared" si="1"/>
        <v>4564.785698172795</v>
      </c>
      <c r="J34" s="2">
        <v>0</v>
      </c>
      <c r="K34" s="2">
        <f t="shared" si="2"/>
        <v>0</v>
      </c>
    </row>
    <row r="35" spans="2:11" ht="12.75">
      <c r="B35" s="2" t="s">
        <v>2</v>
      </c>
      <c r="C35" s="2">
        <v>31</v>
      </c>
      <c r="D35" s="2" t="s">
        <v>33</v>
      </c>
      <c r="E35" s="3">
        <v>8319</v>
      </c>
      <c r="F35" s="2">
        <v>156368766</v>
      </c>
      <c r="G35" s="2">
        <f t="shared" si="0"/>
        <v>18796.58204111071</v>
      </c>
      <c r="H35" s="2">
        <v>10833000</v>
      </c>
      <c r="I35" s="2">
        <f t="shared" si="1"/>
        <v>1302.19978362784</v>
      </c>
      <c r="J35" s="2">
        <v>1004296</v>
      </c>
      <c r="K35" s="2">
        <f t="shared" si="2"/>
        <v>120.7231638418079</v>
      </c>
    </row>
    <row r="36" spans="2:11" ht="12.75">
      <c r="B36" s="2" t="s">
        <v>2</v>
      </c>
      <c r="C36" s="2">
        <v>32</v>
      </c>
      <c r="D36" s="2" t="s">
        <v>34</v>
      </c>
      <c r="E36" s="3">
        <v>12980</v>
      </c>
      <c r="F36" s="2">
        <v>102435429</v>
      </c>
      <c r="G36" s="2">
        <f t="shared" si="0"/>
        <v>7891.789599383667</v>
      </c>
      <c r="H36" s="2">
        <v>27053259</v>
      </c>
      <c r="I36" s="2">
        <f t="shared" si="1"/>
        <v>2084.2264252696455</v>
      </c>
      <c r="J36" s="2">
        <v>689143</v>
      </c>
      <c r="K36" s="2">
        <f t="shared" si="2"/>
        <v>53.092681047765794</v>
      </c>
    </row>
    <row r="37" spans="2:11" ht="12.75">
      <c r="B37" s="2" t="s">
        <v>2</v>
      </c>
      <c r="C37" s="2">
        <v>33</v>
      </c>
      <c r="D37" s="2" t="s">
        <v>35</v>
      </c>
      <c r="E37" s="3">
        <v>14371</v>
      </c>
      <c r="F37" s="2">
        <v>-386907630</v>
      </c>
      <c r="G37" s="2">
        <f t="shared" si="0"/>
        <v>-26922.8049544221</v>
      </c>
      <c r="H37" s="2">
        <v>201591436</v>
      </c>
      <c r="I37" s="2">
        <f t="shared" si="1"/>
        <v>14027.655417159558</v>
      </c>
      <c r="J37" s="2">
        <v>0</v>
      </c>
      <c r="K37" s="2">
        <f t="shared" si="2"/>
        <v>0</v>
      </c>
    </row>
    <row r="38" spans="2:11" ht="12.75">
      <c r="B38" s="2" t="s">
        <v>2</v>
      </c>
      <c r="C38" s="2">
        <v>34</v>
      </c>
      <c r="D38" s="2" t="s">
        <v>36</v>
      </c>
      <c r="E38" s="3">
        <v>4391</v>
      </c>
      <c r="F38" s="2">
        <v>42609589</v>
      </c>
      <c r="G38" s="2">
        <f t="shared" si="0"/>
        <v>9703.846276474607</v>
      </c>
      <c r="H38" s="2">
        <v>158071000</v>
      </c>
      <c r="I38" s="2">
        <f t="shared" si="1"/>
        <v>35998.86130721931</v>
      </c>
      <c r="J38" s="2">
        <v>0</v>
      </c>
      <c r="K38" s="2">
        <f t="shared" si="2"/>
        <v>0</v>
      </c>
    </row>
    <row r="39" spans="2:11" ht="12.75">
      <c r="B39" s="2" t="s">
        <v>2</v>
      </c>
      <c r="C39" s="2">
        <v>35</v>
      </c>
      <c r="D39" s="2" t="s">
        <v>37</v>
      </c>
      <c r="E39" s="3">
        <v>1305</v>
      </c>
      <c r="F39" s="2">
        <v>50187317</v>
      </c>
      <c r="G39" s="2">
        <f t="shared" si="0"/>
        <v>38457.71417624521</v>
      </c>
      <c r="H39" s="2">
        <v>55019000</v>
      </c>
      <c r="I39" s="2">
        <f t="shared" si="1"/>
        <v>42160.15325670498</v>
      </c>
      <c r="J39" s="2">
        <v>0</v>
      </c>
      <c r="K39" s="2">
        <f t="shared" si="2"/>
        <v>0</v>
      </c>
    </row>
    <row r="40" spans="2:11" ht="12.75">
      <c r="B40" s="2" t="s">
        <v>2</v>
      </c>
      <c r="C40" s="2">
        <v>36</v>
      </c>
      <c r="D40" s="2" t="s">
        <v>38</v>
      </c>
      <c r="E40" s="3">
        <v>2319</v>
      </c>
      <c r="F40" s="2">
        <v>6988898</v>
      </c>
      <c r="G40" s="2">
        <f t="shared" si="0"/>
        <v>3013.755066839155</v>
      </c>
      <c r="H40" s="2">
        <v>4595588</v>
      </c>
      <c r="I40" s="2">
        <f t="shared" si="1"/>
        <v>1981.7110823630876</v>
      </c>
      <c r="J40" s="2">
        <v>68429</v>
      </c>
      <c r="K40" s="2">
        <f t="shared" si="2"/>
        <v>29.507977576541613</v>
      </c>
    </row>
    <row r="41" spans="2:11" ht="12.75">
      <c r="B41" s="2" t="s">
        <v>2</v>
      </c>
      <c r="C41" s="2">
        <v>37</v>
      </c>
      <c r="D41" s="2" t="s">
        <v>39</v>
      </c>
      <c r="E41" s="3">
        <v>1288</v>
      </c>
      <c r="F41" s="2">
        <v>96076437</v>
      </c>
      <c r="G41" s="2">
        <f t="shared" si="0"/>
        <v>74593.50698757764</v>
      </c>
      <c r="H41" s="2">
        <v>2823000</v>
      </c>
      <c r="I41" s="2">
        <f t="shared" si="1"/>
        <v>2191.7701863354037</v>
      </c>
      <c r="J41" s="2">
        <v>38192000</v>
      </c>
      <c r="K41" s="2">
        <f t="shared" si="2"/>
        <v>29652.17391304348</v>
      </c>
    </row>
    <row r="42" spans="2:11" ht="12.75">
      <c r="B42" s="2" t="s">
        <v>2</v>
      </c>
      <c r="C42" s="2">
        <v>38</v>
      </c>
      <c r="D42" s="2" t="s">
        <v>40</v>
      </c>
      <c r="E42" s="3">
        <v>1172</v>
      </c>
      <c r="F42" s="2">
        <v>88667291</v>
      </c>
      <c r="G42" s="2">
        <f t="shared" si="0"/>
        <v>75654.68515358362</v>
      </c>
      <c r="H42" s="2">
        <v>0</v>
      </c>
      <c r="I42" s="2">
        <f t="shared" si="1"/>
        <v>0</v>
      </c>
      <c r="J42" s="2">
        <v>0</v>
      </c>
      <c r="K42" s="2">
        <f t="shared" si="2"/>
        <v>0</v>
      </c>
    </row>
    <row r="43" spans="2:11" ht="12.75">
      <c r="B43" s="2" t="s">
        <v>2</v>
      </c>
      <c r="C43" s="2">
        <v>39</v>
      </c>
      <c r="D43" s="2" t="s">
        <v>41</v>
      </c>
      <c r="E43" s="3">
        <v>1117</v>
      </c>
      <c r="F43" s="2">
        <v>91769960</v>
      </c>
      <c r="G43" s="2">
        <f t="shared" si="0"/>
        <v>82157.5290957923</v>
      </c>
      <c r="H43" s="2">
        <v>23181000</v>
      </c>
      <c r="I43" s="2">
        <f t="shared" si="1"/>
        <v>20752.90957923008</v>
      </c>
      <c r="J43" s="2">
        <v>80000485</v>
      </c>
      <c r="K43" s="2">
        <f t="shared" si="2"/>
        <v>71620.84601611459</v>
      </c>
    </row>
    <row r="44" spans="2:11" ht="12.75">
      <c r="B44" s="2" t="s">
        <v>2</v>
      </c>
      <c r="C44" s="2">
        <v>40</v>
      </c>
      <c r="D44" s="2" t="s">
        <v>42</v>
      </c>
      <c r="E44" s="3">
        <v>10539</v>
      </c>
      <c r="F44" s="2">
        <v>203276558</v>
      </c>
      <c r="G44" s="2">
        <f t="shared" si="0"/>
        <v>19288.030932726066</v>
      </c>
      <c r="H44" s="2">
        <v>129191000</v>
      </c>
      <c r="I44" s="2">
        <f t="shared" si="1"/>
        <v>12258.373659740013</v>
      </c>
      <c r="J44" s="2">
        <v>66037250</v>
      </c>
      <c r="K44" s="2">
        <f t="shared" si="2"/>
        <v>6265.988234177816</v>
      </c>
    </row>
    <row r="45" spans="2:11" ht="12.75">
      <c r="B45" s="2" t="s">
        <v>2</v>
      </c>
      <c r="C45" s="2">
        <v>41</v>
      </c>
      <c r="D45" s="2" t="s">
        <v>43</v>
      </c>
      <c r="E45" s="3">
        <v>6717</v>
      </c>
      <c r="F45" s="2">
        <v>-118618625</v>
      </c>
      <c r="G45" s="2">
        <f t="shared" si="0"/>
        <v>-17659.46479082924</v>
      </c>
      <c r="H45" s="2">
        <v>0</v>
      </c>
      <c r="I45" s="2">
        <f t="shared" si="1"/>
        <v>0</v>
      </c>
      <c r="J45" s="2">
        <v>0</v>
      </c>
      <c r="K45" s="2">
        <f t="shared" si="2"/>
        <v>0</v>
      </c>
    </row>
    <row r="46" spans="2:11" ht="12.75">
      <c r="B46" s="2" t="s">
        <v>2</v>
      </c>
      <c r="C46" s="2">
        <v>42</v>
      </c>
      <c r="D46" s="2" t="s">
        <v>44</v>
      </c>
      <c r="E46" s="3">
        <v>1688</v>
      </c>
      <c r="F46" s="2">
        <v>60506310</v>
      </c>
      <c r="G46" s="2">
        <f t="shared" si="0"/>
        <v>35844.97037914692</v>
      </c>
      <c r="H46" s="2">
        <v>3835238</v>
      </c>
      <c r="I46" s="2">
        <f t="shared" si="1"/>
        <v>2272.0604265402844</v>
      </c>
      <c r="J46" s="2">
        <v>0</v>
      </c>
      <c r="K46" s="2">
        <f t="shared" si="2"/>
        <v>0</v>
      </c>
    </row>
    <row r="47" spans="2:11" ht="12.75">
      <c r="B47" s="2" t="s">
        <v>2</v>
      </c>
      <c r="C47" s="2">
        <v>43</v>
      </c>
      <c r="D47" s="2" t="s">
        <v>45</v>
      </c>
      <c r="E47" s="3">
        <v>5115</v>
      </c>
      <c r="F47" s="2">
        <v>5859301</v>
      </c>
      <c r="G47" s="2">
        <f t="shared" si="0"/>
        <v>1145.5133919843597</v>
      </c>
      <c r="H47" s="2">
        <v>75817667</v>
      </c>
      <c r="I47" s="2">
        <f t="shared" si="1"/>
        <v>14822.61329423265</v>
      </c>
      <c r="J47" s="2">
        <v>0</v>
      </c>
      <c r="K47" s="2">
        <f t="shared" si="2"/>
        <v>0</v>
      </c>
    </row>
    <row r="48" spans="2:11" ht="12.75">
      <c r="B48" s="2" t="s">
        <v>2</v>
      </c>
      <c r="C48" s="2">
        <v>44</v>
      </c>
      <c r="D48" s="2" t="s">
        <v>46</v>
      </c>
      <c r="E48" s="3">
        <v>5021</v>
      </c>
      <c r="F48" s="2">
        <v>-47278022</v>
      </c>
      <c r="G48" s="2">
        <f t="shared" si="0"/>
        <v>-9416.056960764789</v>
      </c>
      <c r="H48" s="2">
        <v>4215169</v>
      </c>
      <c r="I48" s="2">
        <f t="shared" si="1"/>
        <v>839.5078669587732</v>
      </c>
      <c r="J48" s="2">
        <v>0</v>
      </c>
      <c r="K48" s="2">
        <f t="shared" si="2"/>
        <v>0</v>
      </c>
    </row>
    <row r="49" spans="2:11" ht="12.75">
      <c r="B49" s="2" t="s">
        <v>2</v>
      </c>
      <c r="C49" s="2">
        <v>45</v>
      </c>
      <c r="D49" s="2" t="s">
        <v>47</v>
      </c>
      <c r="E49" s="3">
        <v>1443</v>
      </c>
      <c r="F49" s="2">
        <v>-64028046</v>
      </c>
      <c r="G49" s="2">
        <f t="shared" si="0"/>
        <v>-44371.48024948025</v>
      </c>
      <c r="H49" s="2">
        <v>0</v>
      </c>
      <c r="I49" s="2">
        <f t="shared" si="1"/>
        <v>0</v>
      </c>
      <c r="J49" s="2">
        <v>0</v>
      </c>
      <c r="K49" s="2">
        <f t="shared" si="2"/>
        <v>0</v>
      </c>
    </row>
    <row r="50" spans="2:11" ht="12.75">
      <c r="B50" s="2" t="s">
        <v>2</v>
      </c>
      <c r="C50" s="2">
        <v>46</v>
      </c>
      <c r="D50" s="2" t="s">
        <v>48</v>
      </c>
      <c r="E50" s="3">
        <v>1778</v>
      </c>
      <c r="F50" s="2">
        <v>44999282</v>
      </c>
      <c r="G50" s="2">
        <f t="shared" si="0"/>
        <v>25308.932508436446</v>
      </c>
      <c r="H50" s="2">
        <v>0</v>
      </c>
      <c r="I50" s="2">
        <f t="shared" si="1"/>
        <v>0</v>
      </c>
      <c r="J50" s="2">
        <v>170311887</v>
      </c>
      <c r="K50" s="2">
        <f t="shared" si="2"/>
        <v>95788.46287964005</v>
      </c>
    </row>
    <row r="51" spans="2:11" ht="12.75">
      <c r="B51" s="2" t="s">
        <v>2</v>
      </c>
      <c r="C51" s="2">
        <v>47</v>
      </c>
      <c r="D51" s="2" t="s">
        <v>49</v>
      </c>
      <c r="E51" s="3">
        <v>1215</v>
      </c>
      <c r="F51" s="2">
        <v>0</v>
      </c>
      <c r="G51" s="2">
        <f t="shared" si="0"/>
        <v>0</v>
      </c>
      <c r="H51" s="2">
        <v>46942107</v>
      </c>
      <c r="I51" s="2">
        <f t="shared" si="1"/>
        <v>38635.47901234568</v>
      </c>
      <c r="J51" s="2">
        <v>38435</v>
      </c>
      <c r="K51" s="2">
        <f t="shared" si="2"/>
        <v>31.633744855967077</v>
      </c>
    </row>
    <row r="52" spans="2:11" ht="12.75">
      <c r="B52" s="2" t="s">
        <v>2</v>
      </c>
      <c r="C52" s="2">
        <v>48</v>
      </c>
      <c r="D52" s="2" t="s">
        <v>50</v>
      </c>
      <c r="E52" s="3">
        <v>1105</v>
      </c>
      <c r="F52" s="2">
        <v>12841593</v>
      </c>
      <c r="G52" s="2">
        <f t="shared" si="0"/>
        <v>11621.35113122172</v>
      </c>
      <c r="H52" s="2">
        <v>0</v>
      </c>
      <c r="I52" s="2">
        <f t="shared" si="1"/>
        <v>0</v>
      </c>
      <c r="J52" s="2">
        <v>17878079</v>
      </c>
      <c r="K52" s="2">
        <f t="shared" si="2"/>
        <v>16179.257013574661</v>
      </c>
    </row>
    <row r="53" spans="2:11" ht="12.75">
      <c r="B53" s="2" t="s">
        <v>2</v>
      </c>
      <c r="C53" s="2">
        <v>49</v>
      </c>
      <c r="D53" s="2" t="s">
        <v>51</v>
      </c>
      <c r="E53" s="3">
        <v>908</v>
      </c>
      <c r="F53" s="2">
        <v>73681300</v>
      </c>
      <c r="G53" s="2">
        <f t="shared" si="0"/>
        <v>81146.80616740088</v>
      </c>
      <c r="H53" s="2">
        <v>0</v>
      </c>
      <c r="I53" s="2">
        <f t="shared" si="1"/>
        <v>0</v>
      </c>
      <c r="J53" s="2">
        <v>105803220</v>
      </c>
      <c r="K53" s="2">
        <f t="shared" si="2"/>
        <v>116523.37004405286</v>
      </c>
    </row>
    <row r="54" spans="2:11" ht="12.75">
      <c r="B54" s="2" t="s">
        <v>2</v>
      </c>
      <c r="C54" s="2">
        <v>50</v>
      </c>
      <c r="D54" s="2" t="s">
        <v>52</v>
      </c>
      <c r="E54" s="3">
        <v>747</v>
      </c>
      <c r="F54" s="2">
        <v>33232175</v>
      </c>
      <c r="G54" s="2">
        <f t="shared" si="0"/>
        <v>44487.51673360107</v>
      </c>
      <c r="H54" s="2">
        <v>0</v>
      </c>
      <c r="I54" s="2">
        <f t="shared" si="1"/>
        <v>0</v>
      </c>
      <c r="J54" s="2">
        <v>4443285</v>
      </c>
      <c r="K54" s="2">
        <f t="shared" si="2"/>
        <v>5948.172690763052</v>
      </c>
    </row>
    <row r="55" spans="2:11" ht="12.75">
      <c r="B55" s="2" t="s">
        <v>2</v>
      </c>
      <c r="C55" s="2">
        <v>51</v>
      </c>
      <c r="D55" s="2" t="s">
        <v>53</v>
      </c>
      <c r="E55" s="3">
        <v>2378</v>
      </c>
      <c r="F55" s="2">
        <v>49707882</v>
      </c>
      <c r="G55" s="2">
        <f t="shared" si="0"/>
        <v>20903.23044575273</v>
      </c>
      <c r="H55" s="2">
        <v>20000000</v>
      </c>
      <c r="I55" s="2">
        <f t="shared" si="1"/>
        <v>8410.428931875525</v>
      </c>
      <c r="J55" s="2">
        <v>51321219</v>
      </c>
      <c r="K55" s="2">
        <f t="shared" si="2"/>
        <v>21581.673254835998</v>
      </c>
    </row>
    <row r="56" spans="2:11" ht="12.75">
      <c r="B56" s="2" t="s">
        <v>2</v>
      </c>
      <c r="C56" s="2">
        <v>52</v>
      </c>
      <c r="D56" s="2" t="s">
        <v>54</v>
      </c>
      <c r="E56" s="3">
        <v>1657</v>
      </c>
      <c r="F56" s="2">
        <v>2483629</v>
      </c>
      <c r="G56" s="2">
        <f t="shared" si="0"/>
        <v>1498.8708509354256</v>
      </c>
      <c r="H56" s="2">
        <v>0</v>
      </c>
      <c r="I56" s="2">
        <f t="shared" si="1"/>
        <v>0</v>
      </c>
      <c r="J56" s="2">
        <v>61247890</v>
      </c>
      <c r="K56" s="2">
        <f t="shared" si="2"/>
        <v>36963.12009656005</v>
      </c>
    </row>
    <row r="57" spans="2:11" ht="12.75">
      <c r="B57" s="2" t="s">
        <v>2</v>
      </c>
      <c r="C57" s="2">
        <v>53</v>
      </c>
      <c r="D57" s="2" t="s">
        <v>55</v>
      </c>
      <c r="E57" s="3">
        <v>715</v>
      </c>
      <c r="F57" s="2">
        <v>19785309</v>
      </c>
      <c r="G57" s="2">
        <f t="shared" si="0"/>
        <v>27671.760839160837</v>
      </c>
      <c r="H57" s="2">
        <v>12436000</v>
      </c>
      <c r="I57" s="2">
        <f t="shared" si="1"/>
        <v>17393.00699300699</v>
      </c>
      <c r="J57" s="2">
        <v>0</v>
      </c>
      <c r="K57" s="2">
        <f t="shared" si="2"/>
        <v>0</v>
      </c>
    </row>
    <row r="58" spans="2:11" ht="12.75">
      <c r="B58" s="2" t="s">
        <v>2</v>
      </c>
      <c r="C58" s="2">
        <v>54</v>
      </c>
      <c r="D58" s="2" t="s">
        <v>56</v>
      </c>
      <c r="E58" s="3">
        <v>2720</v>
      </c>
      <c r="F58" s="2">
        <v>-17800120</v>
      </c>
      <c r="G58" s="2">
        <f t="shared" si="0"/>
        <v>-6544.161764705882</v>
      </c>
      <c r="H58" s="2">
        <v>31189728</v>
      </c>
      <c r="I58" s="2">
        <f t="shared" si="1"/>
        <v>11466.811764705883</v>
      </c>
      <c r="J58" s="2">
        <v>0</v>
      </c>
      <c r="K58" s="2">
        <f t="shared" si="2"/>
        <v>0</v>
      </c>
    </row>
    <row r="59" spans="2:11" ht="12.75">
      <c r="B59" s="2" t="s">
        <v>2</v>
      </c>
      <c r="C59" s="2">
        <v>55</v>
      </c>
      <c r="D59" s="2" t="s">
        <v>57</v>
      </c>
      <c r="E59" s="3">
        <v>4948</v>
      </c>
      <c r="F59" s="2">
        <v>-98109855</v>
      </c>
      <c r="G59" s="2">
        <f t="shared" si="0"/>
        <v>-19828.184114793858</v>
      </c>
      <c r="H59" s="2">
        <v>15402518</v>
      </c>
      <c r="I59" s="2">
        <f t="shared" si="1"/>
        <v>3112.8775262732415</v>
      </c>
      <c r="J59" s="2">
        <v>0</v>
      </c>
      <c r="K59" s="2">
        <f t="shared" si="2"/>
        <v>0</v>
      </c>
    </row>
    <row r="60" spans="2:11" ht="12.75">
      <c r="B60" s="2" t="s">
        <v>2</v>
      </c>
      <c r="C60" s="2">
        <v>56</v>
      </c>
      <c r="D60" s="2" t="s">
        <v>58</v>
      </c>
      <c r="E60" s="3">
        <v>1897</v>
      </c>
      <c r="F60" s="2">
        <v>78112245</v>
      </c>
      <c r="G60" s="2">
        <f t="shared" si="0"/>
        <v>41176.7237743806</v>
      </c>
      <c r="H60" s="2">
        <v>4249882</v>
      </c>
      <c r="I60" s="2">
        <f t="shared" si="1"/>
        <v>2240.3173431734317</v>
      </c>
      <c r="J60" s="2">
        <v>56967714</v>
      </c>
      <c r="K60" s="2">
        <f t="shared" si="2"/>
        <v>30030.423827095416</v>
      </c>
    </row>
    <row r="61" spans="2:11" ht="12.75">
      <c r="B61" s="2" t="s">
        <v>2</v>
      </c>
      <c r="C61" s="2">
        <v>57</v>
      </c>
      <c r="D61" s="2" t="s">
        <v>59</v>
      </c>
      <c r="E61" s="3">
        <v>1763</v>
      </c>
      <c r="F61" s="2">
        <v>52768057</v>
      </c>
      <c r="G61" s="2">
        <f t="shared" si="0"/>
        <v>29930.832104367557</v>
      </c>
      <c r="H61" s="2">
        <v>0</v>
      </c>
      <c r="I61" s="2">
        <f t="shared" si="1"/>
        <v>0</v>
      </c>
      <c r="J61" s="2">
        <v>50796907</v>
      </c>
      <c r="K61" s="2">
        <f t="shared" si="2"/>
        <v>28812.766307430516</v>
      </c>
    </row>
    <row r="62" spans="2:11" ht="12.75">
      <c r="B62" s="2" t="s">
        <v>2</v>
      </c>
      <c r="C62" s="2">
        <v>58</v>
      </c>
      <c r="D62" s="2" t="s">
        <v>60</v>
      </c>
      <c r="E62" s="3">
        <v>3162</v>
      </c>
      <c r="F62" s="2">
        <v>3963346</v>
      </c>
      <c r="G62" s="2">
        <f t="shared" si="0"/>
        <v>1253.4301075268818</v>
      </c>
      <c r="H62" s="2">
        <v>0</v>
      </c>
      <c r="I62" s="2">
        <f t="shared" si="1"/>
        <v>0</v>
      </c>
      <c r="J62" s="2">
        <v>128794017</v>
      </c>
      <c r="K62" s="2">
        <f t="shared" si="2"/>
        <v>40731.82068311195</v>
      </c>
    </row>
    <row r="63" spans="2:11" ht="12.75">
      <c r="B63" s="2" t="s">
        <v>2</v>
      </c>
      <c r="C63" s="2">
        <v>59</v>
      </c>
      <c r="D63" s="2" t="s">
        <v>61</v>
      </c>
      <c r="E63" s="3">
        <v>3119</v>
      </c>
      <c r="F63" s="2">
        <v>99477214</v>
      </c>
      <c r="G63" s="2">
        <f t="shared" si="0"/>
        <v>31893.94485411991</v>
      </c>
      <c r="H63" s="2">
        <v>0</v>
      </c>
      <c r="I63" s="2">
        <f t="shared" si="1"/>
        <v>0</v>
      </c>
      <c r="J63" s="2">
        <v>186137255</v>
      </c>
      <c r="K63" s="2">
        <f t="shared" si="2"/>
        <v>59678.50432831036</v>
      </c>
    </row>
    <row r="64" spans="2:11" ht="12.75">
      <c r="B64" s="2" t="s">
        <v>2</v>
      </c>
      <c r="C64" s="2">
        <v>60</v>
      </c>
      <c r="D64" s="2" t="s">
        <v>62</v>
      </c>
      <c r="E64" s="3">
        <v>893</v>
      </c>
      <c r="F64" s="2">
        <v>76094256</v>
      </c>
      <c r="G64" s="2">
        <f t="shared" si="0"/>
        <v>85211.93281075028</v>
      </c>
      <c r="H64" s="2">
        <v>3731006</v>
      </c>
      <c r="I64" s="2">
        <f t="shared" si="1"/>
        <v>4178.058230683091</v>
      </c>
      <c r="J64" s="2">
        <v>34146032</v>
      </c>
      <c r="K64" s="2">
        <f t="shared" si="2"/>
        <v>38237.437849944006</v>
      </c>
    </row>
    <row r="65" spans="2:11" ht="12.75">
      <c r="B65" s="2" t="s">
        <v>2</v>
      </c>
      <c r="C65" s="2">
        <v>61</v>
      </c>
      <c r="D65" s="2" t="s">
        <v>63</v>
      </c>
      <c r="E65" s="3">
        <v>5865</v>
      </c>
      <c r="F65" s="2">
        <v>281173149</v>
      </c>
      <c r="G65" s="2">
        <f t="shared" si="0"/>
        <v>47940.860869565215</v>
      </c>
      <c r="H65" s="2">
        <v>0</v>
      </c>
      <c r="I65" s="2">
        <f t="shared" si="1"/>
        <v>0</v>
      </c>
      <c r="J65" s="2">
        <v>518</v>
      </c>
      <c r="K65" s="2">
        <f t="shared" si="2"/>
        <v>0.08832054560954816</v>
      </c>
    </row>
    <row r="66" spans="2:11" ht="12.75">
      <c r="B66" s="2" t="s">
        <v>2</v>
      </c>
      <c r="C66" s="2">
        <v>62</v>
      </c>
      <c r="D66" s="2" t="s">
        <v>64</v>
      </c>
      <c r="E66" s="3">
        <v>1010</v>
      </c>
      <c r="F66" s="2">
        <v>24693089</v>
      </c>
      <c r="G66" s="2">
        <f t="shared" si="0"/>
        <v>24448.60297029703</v>
      </c>
      <c r="H66" s="2">
        <v>0</v>
      </c>
      <c r="I66" s="2">
        <f t="shared" si="1"/>
        <v>0</v>
      </c>
      <c r="J66" s="2">
        <v>116852992</v>
      </c>
      <c r="K66" s="2">
        <f t="shared" si="2"/>
        <v>115696.03168316832</v>
      </c>
    </row>
    <row r="67" spans="2:11" ht="12.75">
      <c r="B67" s="2" t="s">
        <v>2</v>
      </c>
      <c r="C67" s="2">
        <v>63</v>
      </c>
      <c r="D67" s="2" t="s">
        <v>65</v>
      </c>
      <c r="E67" s="3">
        <v>769</v>
      </c>
      <c r="F67" s="2">
        <v>26062509</v>
      </c>
      <c r="G67" s="2">
        <f t="shared" si="0"/>
        <v>33891.42912873862</v>
      </c>
      <c r="H67" s="2">
        <v>641520</v>
      </c>
      <c r="I67" s="2">
        <f t="shared" si="1"/>
        <v>834.2262678803642</v>
      </c>
      <c r="J67" s="2">
        <v>127576</v>
      </c>
      <c r="K67" s="2">
        <f t="shared" si="2"/>
        <v>165.89856957087127</v>
      </c>
    </row>
    <row r="68" spans="2:11" ht="12.75">
      <c r="B68" s="2" t="s">
        <v>2</v>
      </c>
      <c r="C68" s="2">
        <v>64</v>
      </c>
      <c r="D68" s="2" t="s">
        <v>66</v>
      </c>
      <c r="E68" s="3">
        <v>609</v>
      </c>
      <c r="F68" s="2">
        <v>4093771</v>
      </c>
      <c r="G68" s="2">
        <f t="shared" si="0"/>
        <v>6722.11986863711</v>
      </c>
      <c r="H68" s="2">
        <v>0</v>
      </c>
      <c r="I68" s="2">
        <f t="shared" si="1"/>
        <v>0</v>
      </c>
      <c r="J68" s="2">
        <v>45615155</v>
      </c>
      <c r="K68" s="2">
        <f t="shared" si="2"/>
        <v>74901.73234811166</v>
      </c>
    </row>
    <row r="69" spans="2:11" ht="12.75">
      <c r="B69" s="2" t="s">
        <v>2</v>
      </c>
      <c r="C69" s="2">
        <v>65</v>
      </c>
      <c r="D69" s="2" t="s">
        <v>67</v>
      </c>
      <c r="E69" s="3">
        <v>928</v>
      </c>
      <c r="F69" s="2">
        <v>68244473</v>
      </c>
      <c r="G69" s="2">
        <f t="shared" si="0"/>
        <v>73539.30280172414</v>
      </c>
      <c r="H69" s="2">
        <v>354000</v>
      </c>
      <c r="I69" s="2">
        <f t="shared" si="1"/>
        <v>381.4655172413793</v>
      </c>
      <c r="J69" s="2">
        <v>56270</v>
      </c>
      <c r="K69" s="2">
        <f t="shared" si="2"/>
        <v>60.63577586206897</v>
      </c>
    </row>
    <row r="70" spans="2:11" ht="12.75">
      <c r="B70" s="2" t="s">
        <v>2</v>
      </c>
      <c r="C70" s="2">
        <v>66</v>
      </c>
      <c r="D70" s="2" t="s">
        <v>68</v>
      </c>
      <c r="E70" s="3">
        <v>409</v>
      </c>
      <c r="F70" s="2">
        <v>912927</v>
      </c>
      <c r="G70" s="2">
        <f aca="true" t="shared" si="3" ref="G70:G133">F70/E70</f>
        <v>2232.0953545232273</v>
      </c>
      <c r="H70" s="2">
        <v>1458200</v>
      </c>
      <c r="I70" s="2">
        <f aca="true" t="shared" si="4" ref="I70:I133">H70/E70</f>
        <v>3565.281173594132</v>
      </c>
      <c r="J70" s="2">
        <v>154722287</v>
      </c>
      <c r="K70" s="2">
        <f aca="true" t="shared" si="5" ref="K70:K133">J70/E70</f>
        <v>378294.10024449875</v>
      </c>
    </row>
    <row r="71" spans="2:11" ht="12.75">
      <c r="B71" s="2" t="s">
        <v>2</v>
      </c>
      <c r="C71" s="2">
        <v>67</v>
      </c>
      <c r="D71" s="2" t="s">
        <v>69</v>
      </c>
      <c r="E71" s="3">
        <v>1757</v>
      </c>
      <c r="F71" s="2">
        <v>34206363</v>
      </c>
      <c r="G71" s="2">
        <f t="shared" si="3"/>
        <v>19468.618668184405</v>
      </c>
      <c r="H71" s="2">
        <v>0</v>
      </c>
      <c r="I71" s="2">
        <f t="shared" si="4"/>
        <v>0</v>
      </c>
      <c r="J71" s="2">
        <v>45000000</v>
      </c>
      <c r="K71" s="2">
        <f t="shared" si="5"/>
        <v>25611.838360842346</v>
      </c>
    </row>
    <row r="72" spans="2:11" ht="12.75">
      <c r="B72" s="2" t="s">
        <v>2</v>
      </c>
      <c r="C72" s="2">
        <v>68</v>
      </c>
      <c r="D72" s="2" t="s">
        <v>70</v>
      </c>
      <c r="E72" s="3">
        <v>1849</v>
      </c>
      <c r="F72" s="2">
        <v>79926092</v>
      </c>
      <c r="G72" s="2">
        <f t="shared" si="3"/>
        <v>43226.658734451055</v>
      </c>
      <c r="H72" s="2">
        <v>5812895</v>
      </c>
      <c r="I72" s="2">
        <f t="shared" si="4"/>
        <v>3143.8047593293672</v>
      </c>
      <c r="J72" s="2">
        <v>118184127</v>
      </c>
      <c r="K72" s="2">
        <f t="shared" si="5"/>
        <v>63917.86208761493</v>
      </c>
    </row>
    <row r="73" spans="2:11" ht="12.75">
      <c r="B73" s="2" t="s">
        <v>2</v>
      </c>
      <c r="C73" s="2">
        <v>69</v>
      </c>
      <c r="D73" s="2" t="s">
        <v>71</v>
      </c>
      <c r="E73" s="3">
        <v>1002</v>
      </c>
      <c r="F73" s="2">
        <v>34836297</v>
      </c>
      <c r="G73" s="2">
        <f t="shared" si="3"/>
        <v>34766.76347305389</v>
      </c>
      <c r="H73" s="2">
        <v>1101738</v>
      </c>
      <c r="I73" s="2">
        <f t="shared" si="4"/>
        <v>1099.5389221556886</v>
      </c>
      <c r="J73" s="2">
        <v>43085000</v>
      </c>
      <c r="K73" s="2">
        <f t="shared" si="5"/>
        <v>42999.00199600798</v>
      </c>
    </row>
    <row r="74" spans="2:11" ht="12.75">
      <c r="B74" s="2" t="s">
        <v>2</v>
      </c>
      <c r="C74" s="2">
        <v>70</v>
      </c>
      <c r="D74" s="2" t="s">
        <v>72</v>
      </c>
      <c r="E74" s="3">
        <v>795</v>
      </c>
      <c r="F74" s="2">
        <v>34382467</v>
      </c>
      <c r="G74" s="2">
        <f t="shared" si="3"/>
        <v>43248.38616352201</v>
      </c>
      <c r="H74" s="2">
        <v>0</v>
      </c>
      <c r="I74" s="2">
        <f t="shared" si="4"/>
        <v>0</v>
      </c>
      <c r="J74" s="2">
        <v>14382467</v>
      </c>
      <c r="K74" s="2">
        <f t="shared" si="5"/>
        <v>18091.153459119498</v>
      </c>
    </row>
    <row r="75" spans="2:11" ht="12.75">
      <c r="B75" s="2" t="s">
        <v>2</v>
      </c>
      <c r="C75" s="2">
        <v>71</v>
      </c>
      <c r="D75" s="2" t="s">
        <v>73</v>
      </c>
      <c r="E75" s="3">
        <v>845</v>
      </c>
      <c r="F75" s="2">
        <v>42239025</v>
      </c>
      <c r="G75" s="2">
        <f t="shared" si="3"/>
        <v>49987.01183431953</v>
      </c>
      <c r="H75" s="2">
        <v>0</v>
      </c>
      <c r="I75" s="2">
        <f t="shared" si="4"/>
        <v>0</v>
      </c>
      <c r="J75" s="2">
        <v>43529314</v>
      </c>
      <c r="K75" s="2">
        <f t="shared" si="5"/>
        <v>51513.98106508876</v>
      </c>
    </row>
    <row r="76" spans="2:11" ht="12.75">
      <c r="B76" s="2" t="s">
        <v>2</v>
      </c>
      <c r="C76" s="2">
        <v>72</v>
      </c>
      <c r="D76" s="2" t="s">
        <v>74</v>
      </c>
      <c r="E76" s="3">
        <v>2583</v>
      </c>
      <c r="F76" s="2">
        <v>123240449</v>
      </c>
      <c r="G76" s="2">
        <f t="shared" si="3"/>
        <v>47712.1366627952</v>
      </c>
      <c r="H76" s="2">
        <v>14392200</v>
      </c>
      <c r="I76" s="2">
        <f t="shared" si="4"/>
        <v>5571.893147502904</v>
      </c>
      <c r="J76" s="2">
        <v>179144</v>
      </c>
      <c r="K76" s="2">
        <f t="shared" si="5"/>
        <v>69.3550135501355</v>
      </c>
    </row>
    <row r="77" spans="2:11" ht="12.75">
      <c r="B77" s="2" t="s">
        <v>2</v>
      </c>
      <c r="C77" s="2">
        <v>73</v>
      </c>
      <c r="D77" s="2" t="s">
        <v>75</v>
      </c>
      <c r="E77" s="3">
        <v>1759</v>
      </c>
      <c r="F77" s="2">
        <v>6526591</v>
      </c>
      <c r="G77" s="2">
        <f t="shared" si="3"/>
        <v>3710.398521887436</v>
      </c>
      <c r="H77" s="2">
        <v>5000000</v>
      </c>
      <c r="I77" s="2">
        <f t="shared" si="4"/>
        <v>2842.5241614553725</v>
      </c>
      <c r="J77" s="2">
        <v>56</v>
      </c>
      <c r="K77" s="2">
        <f t="shared" si="5"/>
        <v>0.031836270608300174</v>
      </c>
    </row>
    <row r="78" spans="2:11" ht="12.75">
      <c r="B78" s="2" t="s">
        <v>2</v>
      </c>
      <c r="C78" s="2">
        <v>74</v>
      </c>
      <c r="D78" s="2" t="s">
        <v>76</v>
      </c>
      <c r="E78" s="3">
        <v>638</v>
      </c>
      <c r="F78" s="2">
        <v>5044798</v>
      </c>
      <c r="G78" s="2">
        <f t="shared" si="3"/>
        <v>7907.206896551724</v>
      </c>
      <c r="H78" s="2">
        <v>7476000</v>
      </c>
      <c r="I78" s="2">
        <f t="shared" si="4"/>
        <v>11717.868338557993</v>
      </c>
      <c r="J78" s="2">
        <v>15400967</v>
      </c>
      <c r="K78" s="2">
        <f t="shared" si="5"/>
        <v>24139.44670846395</v>
      </c>
    </row>
    <row r="79" spans="2:11" ht="12.75">
      <c r="B79" s="2" t="s">
        <v>2</v>
      </c>
      <c r="C79" s="2">
        <v>75</v>
      </c>
      <c r="D79" s="2" t="s">
        <v>77</v>
      </c>
      <c r="E79" s="3">
        <v>379</v>
      </c>
      <c r="F79" s="2">
        <v>3179535</v>
      </c>
      <c r="G79" s="2">
        <f t="shared" si="3"/>
        <v>8389.274406332454</v>
      </c>
      <c r="H79" s="2">
        <v>3535488</v>
      </c>
      <c r="I79" s="2">
        <f t="shared" si="4"/>
        <v>9328.464379947229</v>
      </c>
      <c r="J79" s="2">
        <v>10608202</v>
      </c>
      <c r="K79" s="2">
        <f t="shared" si="5"/>
        <v>27989.97889182058</v>
      </c>
    </row>
    <row r="80" spans="2:11" ht="12.75">
      <c r="B80" s="2" t="s">
        <v>2</v>
      </c>
      <c r="C80" s="2">
        <v>76</v>
      </c>
      <c r="D80" s="2" t="s">
        <v>78</v>
      </c>
      <c r="E80" s="3">
        <v>1162</v>
      </c>
      <c r="F80" s="2">
        <v>33617387</v>
      </c>
      <c r="G80" s="2">
        <f t="shared" si="3"/>
        <v>28930.625645438897</v>
      </c>
      <c r="H80" s="2">
        <v>29390981</v>
      </c>
      <c r="I80" s="2">
        <f t="shared" si="4"/>
        <v>25293.443201376936</v>
      </c>
      <c r="J80" s="2">
        <v>122301256</v>
      </c>
      <c r="K80" s="2">
        <f t="shared" si="5"/>
        <v>105250.65060240965</v>
      </c>
    </row>
    <row r="81" spans="2:11" ht="12.75">
      <c r="B81" s="2" t="s">
        <v>2</v>
      </c>
      <c r="C81" s="2">
        <v>77</v>
      </c>
      <c r="D81" s="2" t="s">
        <v>79</v>
      </c>
      <c r="E81" s="3">
        <v>1114</v>
      </c>
      <c r="F81" s="2">
        <v>11541884</v>
      </c>
      <c r="G81" s="2">
        <f t="shared" si="3"/>
        <v>10360.757630161579</v>
      </c>
      <c r="H81" s="2">
        <v>1300000</v>
      </c>
      <c r="I81" s="2">
        <f t="shared" si="4"/>
        <v>1166.9658886894076</v>
      </c>
      <c r="J81" s="2">
        <v>105023626</v>
      </c>
      <c r="K81" s="2">
        <f t="shared" si="5"/>
        <v>94276.14542190306</v>
      </c>
    </row>
    <row r="82" spans="2:11" ht="12.75">
      <c r="B82" s="2" t="s">
        <v>2</v>
      </c>
      <c r="C82" s="2">
        <v>78</v>
      </c>
      <c r="D82" s="2" t="s">
        <v>80</v>
      </c>
      <c r="E82" s="3">
        <v>935</v>
      </c>
      <c r="F82" s="2">
        <v>-5934625</v>
      </c>
      <c r="G82" s="2">
        <f t="shared" si="3"/>
        <v>-6347.192513368984</v>
      </c>
      <c r="H82" s="2">
        <v>10724410</v>
      </c>
      <c r="I82" s="2">
        <f t="shared" si="4"/>
        <v>11469.957219251337</v>
      </c>
      <c r="J82" s="2">
        <v>38428000</v>
      </c>
      <c r="K82" s="2">
        <f t="shared" si="5"/>
        <v>41099.46524064171</v>
      </c>
    </row>
    <row r="83" spans="2:11" ht="12.75">
      <c r="B83" s="2" t="s">
        <v>2</v>
      </c>
      <c r="C83" s="2">
        <v>79</v>
      </c>
      <c r="D83" s="2" t="s">
        <v>81</v>
      </c>
      <c r="E83" s="3">
        <v>1182</v>
      </c>
      <c r="F83" s="2">
        <v>14617236</v>
      </c>
      <c r="G83" s="2">
        <f t="shared" si="3"/>
        <v>12366.527918781725</v>
      </c>
      <c r="H83" s="2">
        <v>0</v>
      </c>
      <c r="I83" s="2">
        <f t="shared" si="4"/>
        <v>0</v>
      </c>
      <c r="J83" s="2">
        <v>134923028</v>
      </c>
      <c r="K83" s="2">
        <f t="shared" si="5"/>
        <v>114148.07783417936</v>
      </c>
    </row>
    <row r="84" spans="2:11" ht="12.75">
      <c r="B84" s="2" t="s">
        <v>2</v>
      </c>
      <c r="C84" s="2">
        <v>80</v>
      </c>
      <c r="D84" s="2" t="s">
        <v>82</v>
      </c>
      <c r="E84" s="3">
        <v>136</v>
      </c>
      <c r="F84" s="2">
        <v>25557322</v>
      </c>
      <c r="G84" s="2">
        <f t="shared" si="3"/>
        <v>187921.48529411765</v>
      </c>
      <c r="H84" s="2">
        <v>11562210</v>
      </c>
      <c r="I84" s="2">
        <f t="shared" si="4"/>
        <v>85016.25</v>
      </c>
      <c r="J84" s="2">
        <v>20875000</v>
      </c>
      <c r="K84" s="2">
        <f t="shared" si="5"/>
        <v>153492.64705882352</v>
      </c>
    </row>
    <row r="85" spans="2:11" ht="12.75">
      <c r="B85" s="2" t="s">
        <v>2</v>
      </c>
      <c r="C85" s="2">
        <v>81</v>
      </c>
      <c r="D85" s="2" t="s">
        <v>83</v>
      </c>
      <c r="E85" s="3">
        <v>394</v>
      </c>
      <c r="F85" s="2">
        <v>5022351</v>
      </c>
      <c r="G85" s="2">
        <f t="shared" si="3"/>
        <v>12747.083756345177</v>
      </c>
      <c r="H85" s="2">
        <v>0</v>
      </c>
      <c r="I85" s="2">
        <f t="shared" si="4"/>
        <v>0</v>
      </c>
      <c r="J85" s="2">
        <v>27546917</v>
      </c>
      <c r="K85" s="2">
        <f t="shared" si="5"/>
        <v>69916.03299492385</v>
      </c>
    </row>
    <row r="86" spans="2:11" ht="12.75">
      <c r="B86" s="2" t="s">
        <v>2</v>
      </c>
      <c r="C86" s="2">
        <v>82</v>
      </c>
      <c r="D86" s="2" t="s">
        <v>84</v>
      </c>
      <c r="E86" s="3">
        <v>1037</v>
      </c>
      <c r="F86" s="2">
        <v>39310235</v>
      </c>
      <c r="G86" s="2">
        <f t="shared" si="3"/>
        <v>37907.6518804243</v>
      </c>
      <c r="H86" s="2">
        <v>0</v>
      </c>
      <c r="I86" s="2">
        <f t="shared" si="4"/>
        <v>0</v>
      </c>
      <c r="J86" s="2">
        <v>259291239</v>
      </c>
      <c r="K86" s="2">
        <f t="shared" si="5"/>
        <v>250039.76759884282</v>
      </c>
    </row>
    <row r="87" spans="2:11" ht="12.75">
      <c r="B87" s="2" t="s">
        <v>2</v>
      </c>
      <c r="C87" s="2">
        <v>83</v>
      </c>
      <c r="D87" s="2" t="s">
        <v>85</v>
      </c>
      <c r="E87" s="3">
        <v>853</v>
      </c>
      <c r="F87" s="2">
        <v>721</v>
      </c>
      <c r="G87" s="2">
        <f t="shared" si="3"/>
        <v>0.8452520515826495</v>
      </c>
      <c r="H87" s="2">
        <v>11230000</v>
      </c>
      <c r="I87" s="2">
        <f t="shared" si="4"/>
        <v>13165.298944900353</v>
      </c>
      <c r="J87" s="2">
        <v>987</v>
      </c>
      <c r="K87" s="2">
        <f t="shared" si="5"/>
        <v>1.1570926143024618</v>
      </c>
    </row>
    <row r="88" spans="2:11" ht="12.75">
      <c r="B88" s="2" t="s">
        <v>2</v>
      </c>
      <c r="C88" s="2">
        <v>84</v>
      </c>
      <c r="D88" s="2" t="s">
        <v>86</v>
      </c>
      <c r="E88" s="3">
        <v>905</v>
      </c>
      <c r="F88" s="2">
        <v>5292177</v>
      </c>
      <c r="G88" s="2">
        <f t="shared" si="3"/>
        <v>5847.709392265193</v>
      </c>
      <c r="H88" s="2">
        <v>0</v>
      </c>
      <c r="I88" s="2">
        <f t="shared" si="4"/>
        <v>0</v>
      </c>
      <c r="J88" s="2">
        <v>155759546</v>
      </c>
      <c r="K88" s="2">
        <f t="shared" si="5"/>
        <v>172109.9955801105</v>
      </c>
    </row>
    <row r="89" spans="2:11" ht="12.75">
      <c r="B89" s="2" t="s">
        <v>2</v>
      </c>
      <c r="C89" s="2">
        <v>85</v>
      </c>
      <c r="D89" s="2" t="s">
        <v>87</v>
      </c>
      <c r="E89" s="3">
        <v>1799</v>
      </c>
      <c r="F89" s="2">
        <v>35186270</v>
      </c>
      <c r="G89" s="2">
        <f t="shared" si="3"/>
        <v>19558.793774319067</v>
      </c>
      <c r="H89" s="2">
        <v>0</v>
      </c>
      <c r="I89" s="2">
        <f t="shared" si="4"/>
        <v>0</v>
      </c>
      <c r="J89" s="2">
        <v>71283568</v>
      </c>
      <c r="K89" s="2">
        <f t="shared" si="5"/>
        <v>39623.99555308505</v>
      </c>
    </row>
    <row r="90" spans="2:11" ht="12.75">
      <c r="B90" s="2" t="s">
        <v>2</v>
      </c>
      <c r="C90" s="2">
        <v>86</v>
      </c>
      <c r="D90" s="2" t="s">
        <v>88</v>
      </c>
      <c r="E90" s="3">
        <v>343</v>
      </c>
      <c r="F90" s="2">
        <v>31881138</v>
      </c>
      <c r="G90" s="2">
        <f t="shared" si="3"/>
        <v>92947.92419825072</v>
      </c>
      <c r="H90" s="2">
        <v>25555472</v>
      </c>
      <c r="I90" s="2">
        <f t="shared" si="4"/>
        <v>74505.74927113703</v>
      </c>
      <c r="J90" s="2">
        <v>61110365</v>
      </c>
      <c r="K90" s="2">
        <f t="shared" si="5"/>
        <v>178164.32944606413</v>
      </c>
    </row>
    <row r="91" spans="2:11" ht="12.75">
      <c r="B91" s="2" t="s">
        <v>2</v>
      </c>
      <c r="C91" s="2">
        <v>87</v>
      </c>
      <c r="D91" s="2" t="s">
        <v>89</v>
      </c>
      <c r="E91" s="3">
        <v>724</v>
      </c>
      <c r="F91" s="2">
        <v>25731455</v>
      </c>
      <c r="G91" s="2">
        <f t="shared" si="3"/>
        <v>35540.68370165746</v>
      </c>
      <c r="H91" s="2">
        <v>0</v>
      </c>
      <c r="I91" s="2">
        <f t="shared" si="4"/>
        <v>0</v>
      </c>
      <c r="J91" s="2">
        <v>55353301</v>
      </c>
      <c r="K91" s="2">
        <f t="shared" si="5"/>
        <v>76454.83563535912</v>
      </c>
    </row>
    <row r="92" spans="2:11" ht="12.75">
      <c r="B92" s="2" t="s">
        <v>2</v>
      </c>
      <c r="C92" s="2">
        <v>88</v>
      </c>
      <c r="D92" s="2" t="s">
        <v>90</v>
      </c>
      <c r="E92" s="3">
        <v>856</v>
      </c>
      <c r="F92" s="2">
        <v>50275769</v>
      </c>
      <c r="G92" s="2">
        <f t="shared" si="3"/>
        <v>58733.375</v>
      </c>
      <c r="H92" s="2">
        <v>2764271</v>
      </c>
      <c r="I92" s="2">
        <f t="shared" si="4"/>
        <v>3229.288551401869</v>
      </c>
      <c r="J92" s="2">
        <v>153652151</v>
      </c>
      <c r="K92" s="2">
        <f t="shared" si="5"/>
        <v>179500.17640186916</v>
      </c>
    </row>
    <row r="93" spans="2:11" ht="12.75">
      <c r="B93" s="2" t="s">
        <v>2</v>
      </c>
      <c r="C93" s="2">
        <v>89</v>
      </c>
      <c r="D93" s="2" t="s">
        <v>91</v>
      </c>
      <c r="E93" s="3">
        <v>607</v>
      </c>
      <c r="F93" s="2">
        <v>46084732</v>
      </c>
      <c r="G93" s="2">
        <f t="shared" si="3"/>
        <v>75922.12850082372</v>
      </c>
      <c r="H93" s="2">
        <v>0</v>
      </c>
      <c r="I93" s="2">
        <f t="shared" si="4"/>
        <v>0</v>
      </c>
      <c r="J93" s="2">
        <v>11050000</v>
      </c>
      <c r="K93" s="2">
        <f t="shared" si="5"/>
        <v>18204.283360790774</v>
      </c>
    </row>
    <row r="94" spans="2:11" ht="12.75">
      <c r="B94" s="2" t="s">
        <v>2</v>
      </c>
      <c r="C94" s="2">
        <v>90</v>
      </c>
      <c r="D94" s="2" t="s">
        <v>92</v>
      </c>
      <c r="E94" s="3">
        <v>1128</v>
      </c>
      <c r="F94" s="2">
        <v>37642220</v>
      </c>
      <c r="G94" s="2">
        <f t="shared" si="3"/>
        <v>33370.76241134752</v>
      </c>
      <c r="H94" s="2">
        <v>3413839</v>
      </c>
      <c r="I94" s="2">
        <f t="shared" si="4"/>
        <v>3026.453014184397</v>
      </c>
      <c r="J94" s="2">
        <v>143540563</v>
      </c>
      <c r="K94" s="2">
        <f t="shared" si="5"/>
        <v>127252.27216312056</v>
      </c>
    </row>
    <row r="95" spans="2:11" ht="12.75">
      <c r="B95" s="2" t="s">
        <v>2</v>
      </c>
      <c r="C95" s="2">
        <v>91</v>
      </c>
      <c r="D95" s="2" t="s">
        <v>93</v>
      </c>
      <c r="E95" s="3">
        <v>984</v>
      </c>
      <c r="F95" s="2">
        <v>5634445</v>
      </c>
      <c r="G95" s="2">
        <f t="shared" si="3"/>
        <v>5726.0619918699185</v>
      </c>
      <c r="H95" s="2">
        <v>28248116</v>
      </c>
      <c r="I95" s="2">
        <f t="shared" si="4"/>
        <v>28707.434959349594</v>
      </c>
      <c r="J95" s="2">
        <v>0</v>
      </c>
      <c r="K95" s="2">
        <f t="shared" si="5"/>
        <v>0</v>
      </c>
    </row>
    <row r="96" spans="2:11" ht="12.75">
      <c r="B96" s="2" t="s">
        <v>2</v>
      </c>
      <c r="C96" s="2">
        <v>92</v>
      </c>
      <c r="D96" s="2" t="s">
        <v>94</v>
      </c>
      <c r="E96" s="3">
        <v>430</v>
      </c>
      <c r="F96" s="2">
        <v>28333171</v>
      </c>
      <c r="G96" s="2">
        <f t="shared" si="3"/>
        <v>65891.0953488372</v>
      </c>
      <c r="H96" s="2">
        <v>0</v>
      </c>
      <c r="I96" s="2">
        <f t="shared" si="4"/>
        <v>0</v>
      </c>
      <c r="J96" s="2">
        <v>0</v>
      </c>
      <c r="K96" s="2">
        <f t="shared" si="5"/>
        <v>0</v>
      </c>
    </row>
    <row r="97" spans="2:11" ht="12.75">
      <c r="B97" s="2" t="s">
        <v>2</v>
      </c>
      <c r="C97" s="2">
        <v>93</v>
      </c>
      <c r="D97" s="2" t="s">
        <v>95</v>
      </c>
      <c r="E97" s="3">
        <v>2878</v>
      </c>
      <c r="F97" s="2">
        <v>5453223</v>
      </c>
      <c r="G97" s="2">
        <f t="shared" si="3"/>
        <v>1894.7960389159139</v>
      </c>
      <c r="H97" s="2">
        <v>31858000</v>
      </c>
      <c r="I97" s="2">
        <f t="shared" si="4"/>
        <v>11069.492703266156</v>
      </c>
      <c r="J97" s="2">
        <v>103119000</v>
      </c>
      <c r="K97" s="2">
        <f t="shared" si="5"/>
        <v>35830.090340514245</v>
      </c>
    </row>
    <row r="98" spans="2:11" ht="12.75">
      <c r="B98" s="2" t="s">
        <v>2</v>
      </c>
      <c r="C98" s="2">
        <v>94</v>
      </c>
      <c r="D98" s="2" t="s">
        <v>96</v>
      </c>
      <c r="E98" s="3">
        <v>1318</v>
      </c>
      <c r="F98" s="2">
        <v>50807047</v>
      </c>
      <c r="G98" s="2">
        <f t="shared" si="3"/>
        <v>38548.594081942334</v>
      </c>
      <c r="H98" s="2">
        <v>0</v>
      </c>
      <c r="I98" s="2">
        <f t="shared" si="4"/>
        <v>0</v>
      </c>
      <c r="J98" s="2">
        <v>72712459</v>
      </c>
      <c r="K98" s="2">
        <f t="shared" si="5"/>
        <v>55168.78528072838</v>
      </c>
    </row>
    <row r="99" spans="2:11" ht="12.75">
      <c r="B99" s="2" t="s">
        <v>2</v>
      </c>
      <c r="C99" s="2">
        <v>95</v>
      </c>
      <c r="D99" s="2" t="s">
        <v>97</v>
      </c>
      <c r="E99" s="3">
        <v>941</v>
      </c>
      <c r="F99" s="2">
        <v>40890569</v>
      </c>
      <c r="G99" s="2">
        <f t="shared" si="3"/>
        <v>43454.377258235916</v>
      </c>
      <c r="H99" s="2">
        <v>49000</v>
      </c>
      <c r="I99" s="2">
        <f t="shared" si="4"/>
        <v>52.07226354941552</v>
      </c>
      <c r="J99" s="2">
        <v>70000000</v>
      </c>
      <c r="K99" s="2">
        <f t="shared" si="5"/>
        <v>74388.94792773644</v>
      </c>
    </row>
    <row r="100" spans="2:11" ht="12.75">
      <c r="B100" s="2" t="s">
        <v>2</v>
      </c>
      <c r="C100" s="2">
        <v>96</v>
      </c>
      <c r="D100" s="2" t="s">
        <v>98</v>
      </c>
      <c r="E100" s="3">
        <v>586</v>
      </c>
      <c r="F100" s="2">
        <v>35973557</v>
      </c>
      <c r="G100" s="2">
        <f t="shared" si="3"/>
        <v>61388.32252559727</v>
      </c>
      <c r="H100" s="2">
        <v>0</v>
      </c>
      <c r="I100" s="2">
        <f t="shared" si="4"/>
        <v>0</v>
      </c>
      <c r="J100" s="2">
        <v>80296</v>
      </c>
      <c r="K100" s="2">
        <f t="shared" si="5"/>
        <v>137.02389078498294</v>
      </c>
    </row>
    <row r="101" spans="2:11" ht="12.75">
      <c r="B101" s="2" t="s">
        <v>2</v>
      </c>
      <c r="C101" s="2">
        <v>97</v>
      </c>
      <c r="D101" s="2" t="s">
        <v>99</v>
      </c>
      <c r="E101" s="3">
        <v>747</v>
      </c>
      <c r="F101" s="2">
        <v>10794611</v>
      </c>
      <c r="G101" s="2">
        <f t="shared" si="3"/>
        <v>14450.617135207496</v>
      </c>
      <c r="H101" s="2">
        <v>0</v>
      </c>
      <c r="I101" s="2">
        <f t="shared" si="4"/>
        <v>0</v>
      </c>
      <c r="J101" s="2">
        <v>44718008</v>
      </c>
      <c r="K101" s="2">
        <f t="shared" si="5"/>
        <v>59863.46452476573</v>
      </c>
    </row>
    <row r="102" spans="2:11" ht="12.75">
      <c r="B102" s="2" t="s">
        <v>2</v>
      </c>
      <c r="C102" s="2">
        <v>98</v>
      </c>
      <c r="D102" s="2" t="s">
        <v>100</v>
      </c>
      <c r="E102" s="3">
        <v>2598</v>
      </c>
      <c r="F102" s="2">
        <v>33641789</v>
      </c>
      <c r="G102" s="2">
        <f t="shared" si="3"/>
        <v>12949.110469591993</v>
      </c>
      <c r="H102" s="2">
        <v>8388667</v>
      </c>
      <c r="I102" s="2">
        <f t="shared" si="4"/>
        <v>3228.8941493456505</v>
      </c>
      <c r="J102" s="2">
        <v>83818792</v>
      </c>
      <c r="K102" s="2">
        <f t="shared" si="5"/>
        <v>32262.814472671285</v>
      </c>
    </row>
    <row r="103" spans="2:11" ht="12.75">
      <c r="B103" s="2" t="s">
        <v>2</v>
      </c>
      <c r="C103" s="2">
        <v>99</v>
      </c>
      <c r="D103" s="2" t="s">
        <v>101</v>
      </c>
      <c r="E103" s="3">
        <v>5284</v>
      </c>
      <c r="F103" s="2">
        <v>89499026</v>
      </c>
      <c r="G103" s="2">
        <f t="shared" si="3"/>
        <v>16937.74148372445</v>
      </c>
      <c r="H103" s="2">
        <v>0</v>
      </c>
      <c r="I103" s="2">
        <f t="shared" si="4"/>
        <v>0</v>
      </c>
      <c r="J103" s="2">
        <v>198343643</v>
      </c>
      <c r="K103" s="2">
        <f t="shared" si="5"/>
        <v>37536.64704769114</v>
      </c>
    </row>
    <row r="104" spans="2:11" ht="12.75">
      <c r="B104" s="2" t="s">
        <v>2</v>
      </c>
      <c r="C104" s="2">
        <v>100</v>
      </c>
      <c r="D104" s="2" t="s">
        <v>102</v>
      </c>
      <c r="E104" s="3">
        <v>1562</v>
      </c>
      <c r="F104" s="2">
        <v>1511860</v>
      </c>
      <c r="G104" s="2">
        <f t="shared" si="3"/>
        <v>967.9001280409731</v>
      </c>
      <c r="H104" s="2">
        <v>57418000</v>
      </c>
      <c r="I104" s="2">
        <f t="shared" si="4"/>
        <v>36759.28297055058</v>
      </c>
      <c r="J104" s="2">
        <v>135236690</v>
      </c>
      <c r="K104" s="2">
        <f t="shared" si="5"/>
        <v>86579.18693982075</v>
      </c>
    </row>
    <row r="105" spans="2:11" ht="12.75">
      <c r="B105" s="2" t="s">
        <v>2</v>
      </c>
      <c r="C105" s="2">
        <v>101</v>
      </c>
      <c r="D105" s="2" t="s">
        <v>103</v>
      </c>
      <c r="E105" s="3">
        <v>4121</v>
      </c>
      <c r="F105" s="2">
        <v>73465612</v>
      </c>
      <c r="G105" s="2">
        <f t="shared" si="3"/>
        <v>17827.132249454015</v>
      </c>
      <c r="H105" s="2">
        <v>21159809</v>
      </c>
      <c r="I105" s="2">
        <f t="shared" si="4"/>
        <v>5134.6297015287555</v>
      </c>
      <c r="J105" s="2">
        <v>183240596</v>
      </c>
      <c r="K105" s="2">
        <f t="shared" si="5"/>
        <v>44465.080320310604</v>
      </c>
    </row>
    <row r="106" spans="2:11" ht="12.75">
      <c r="B106" s="2" t="s">
        <v>2</v>
      </c>
      <c r="C106" s="2">
        <v>102</v>
      </c>
      <c r="D106" s="2" t="s">
        <v>104</v>
      </c>
      <c r="E106" s="3">
        <v>1562</v>
      </c>
      <c r="F106" s="2">
        <v>12308845</v>
      </c>
      <c r="G106" s="2">
        <f t="shared" si="3"/>
        <v>7880.182458386684</v>
      </c>
      <c r="H106" s="2">
        <v>0</v>
      </c>
      <c r="I106" s="2">
        <f t="shared" si="4"/>
        <v>0</v>
      </c>
      <c r="J106" s="2">
        <v>132361</v>
      </c>
      <c r="K106" s="2">
        <f t="shared" si="5"/>
        <v>84.7381562099872</v>
      </c>
    </row>
    <row r="107" spans="2:11" ht="12.75">
      <c r="B107" s="2" t="s">
        <v>2</v>
      </c>
      <c r="C107" s="2">
        <v>103</v>
      </c>
      <c r="D107" s="2" t="s">
        <v>105</v>
      </c>
      <c r="E107" s="3">
        <v>1932</v>
      </c>
      <c r="F107" s="2">
        <v>85958029</v>
      </c>
      <c r="G107" s="2">
        <f t="shared" si="3"/>
        <v>44491.733436853</v>
      </c>
      <c r="H107" s="2">
        <v>13006000</v>
      </c>
      <c r="I107" s="2">
        <f t="shared" si="4"/>
        <v>6731.884057971014</v>
      </c>
      <c r="J107" s="2">
        <v>125920</v>
      </c>
      <c r="K107" s="2">
        <f t="shared" si="5"/>
        <v>65.175983436853</v>
      </c>
    </row>
    <row r="108" spans="2:11" ht="12.75">
      <c r="B108" s="2" t="s">
        <v>2</v>
      </c>
      <c r="C108" s="2">
        <v>104</v>
      </c>
      <c r="D108" s="2" t="s">
        <v>106</v>
      </c>
      <c r="E108" s="3">
        <v>2030</v>
      </c>
      <c r="F108" s="2">
        <v>898762</v>
      </c>
      <c r="G108" s="2">
        <f t="shared" si="3"/>
        <v>442.7399014778325</v>
      </c>
      <c r="H108" s="2">
        <v>0</v>
      </c>
      <c r="I108" s="2">
        <f t="shared" si="4"/>
        <v>0</v>
      </c>
      <c r="J108" s="2">
        <v>50064000</v>
      </c>
      <c r="K108" s="2">
        <f t="shared" si="5"/>
        <v>24662.068965517243</v>
      </c>
    </row>
    <row r="109" spans="2:11" ht="12.75">
      <c r="B109" s="2" t="s">
        <v>2</v>
      </c>
      <c r="C109" s="2">
        <v>105</v>
      </c>
      <c r="D109" s="2" t="s">
        <v>107</v>
      </c>
      <c r="E109" s="3">
        <v>979</v>
      </c>
      <c r="F109" s="2">
        <v>8406783</v>
      </c>
      <c r="G109" s="2">
        <f t="shared" si="3"/>
        <v>8587.112359550561</v>
      </c>
      <c r="H109" s="2">
        <v>0</v>
      </c>
      <c r="I109" s="2">
        <f t="shared" si="4"/>
        <v>0</v>
      </c>
      <c r="J109" s="2">
        <v>101274844</v>
      </c>
      <c r="K109" s="2">
        <f t="shared" si="5"/>
        <v>103447.23595505618</v>
      </c>
    </row>
    <row r="110" spans="2:11" ht="12.75">
      <c r="B110" s="2" t="s">
        <v>2</v>
      </c>
      <c r="C110" s="2">
        <v>106</v>
      </c>
      <c r="D110" s="2" t="s">
        <v>108</v>
      </c>
      <c r="E110" s="3">
        <v>1807</v>
      </c>
      <c r="F110" s="2">
        <v>37658160</v>
      </c>
      <c r="G110" s="2">
        <f t="shared" si="3"/>
        <v>20840.154952960707</v>
      </c>
      <c r="H110" s="2">
        <v>0</v>
      </c>
      <c r="I110" s="2">
        <f t="shared" si="4"/>
        <v>0</v>
      </c>
      <c r="J110" s="2">
        <v>52048555</v>
      </c>
      <c r="K110" s="2">
        <f t="shared" si="5"/>
        <v>28803.84892086331</v>
      </c>
    </row>
    <row r="111" spans="2:11" ht="12.75">
      <c r="B111" s="2" t="s">
        <v>2</v>
      </c>
      <c r="C111" s="2">
        <v>107</v>
      </c>
      <c r="D111" s="2" t="s">
        <v>109</v>
      </c>
      <c r="E111" s="3">
        <v>4788</v>
      </c>
      <c r="F111" s="2">
        <v>14989721</v>
      </c>
      <c r="G111" s="2">
        <f t="shared" si="3"/>
        <v>3130.685254803676</v>
      </c>
      <c r="H111" s="2">
        <v>44896436</v>
      </c>
      <c r="I111" s="2">
        <f t="shared" si="4"/>
        <v>9376.866332497912</v>
      </c>
      <c r="J111" s="2">
        <v>0</v>
      </c>
      <c r="K111" s="2">
        <f t="shared" si="5"/>
        <v>0</v>
      </c>
    </row>
    <row r="112" spans="2:11" ht="12.75">
      <c r="B112" s="2" t="s">
        <v>2</v>
      </c>
      <c r="C112" s="2">
        <v>108</v>
      </c>
      <c r="D112" s="2" t="s">
        <v>110</v>
      </c>
      <c r="E112" s="3">
        <v>3316</v>
      </c>
      <c r="F112" s="2">
        <v>138099244</v>
      </c>
      <c r="G112" s="2">
        <f t="shared" si="3"/>
        <v>41646.33413751508</v>
      </c>
      <c r="H112" s="2">
        <v>0</v>
      </c>
      <c r="I112" s="2">
        <f t="shared" si="4"/>
        <v>0</v>
      </c>
      <c r="J112" s="2">
        <v>133531850</v>
      </c>
      <c r="K112" s="2">
        <f t="shared" si="5"/>
        <v>40268.953558504225</v>
      </c>
    </row>
    <row r="113" spans="2:11" ht="12.75">
      <c r="B113" s="2" t="s">
        <v>2</v>
      </c>
      <c r="C113" s="2">
        <v>109</v>
      </c>
      <c r="D113" s="2" t="s">
        <v>111</v>
      </c>
      <c r="E113" s="3">
        <v>648</v>
      </c>
      <c r="F113" s="2">
        <v>7424097</v>
      </c>
      <c r="G113" s="2">
        <f t="shared" si="3"/>
        <v>11456.939814814816</v>
      </c>
      <c r="H113" s="2">
        <v>0</v>
      </c>
      <c r="I113" s="2">
        <f t="shared" si="4"/>
        <v>0</v>
      </c>
      <c r="J113" s="2">
        <v>0</v>
      </c>
      <c r="K113" s="2">
        <f t="shared" si="5"/>
        <v>0</v>
      </c>
    </row>
    <row r="114" spans="2:11" ht="12.75">
      <c r="B114" s="2" t="s">
        <v>2</v>
      </c>
      <c r="C114" s="2">
        <v>110</v>
      </c>
      <c r="D114" s="2" t="s">
        <v>112</v>
      </c>
      <c r="E114" s="3">
        <v>1243</v>
      </c>
      <c r="F114" s="2">
        <v>77919643</v>
      </c>
      <c r="G114" s="2">
        <f t="shared" si="3"/>
        <v>62686.760257441674</v>
      </c>
      <c r="H114" s="2">
        <v>300000</v>
      </c>
      <c r="I114" s="2">
        <f t="shared" si="4"/>
        <v>241.35156878519712</v>
      </c>
      <c r="J114" s="2">
        <v>3844644</v>
      </c>
      <c r="K114" s="2">
        <f t="shared" si="5"/>
        <v>3093.0362027353176</v>
      </c>
    </row>
    <row r="115" spans="2:11" ht="12.75">
      <c r="B115" s="2" t="s">
        <v>2</v>
      </c>
      <c r="C115" s="2">
        <v>111</v>
      </c>
      <c r="D115" s="2" t="s">
        <v>113</v>
      </c>
      <c r="E115" s="3">
        <v>217</v>
      </c>
      <c r="F115" s="2">
        <v>10362895</v>
      </c>
      <c r="G115" s="2">
        <f t="shared" si="3"/>
        <v>47755.27649769585</v>
      </c>
      <c r="H115" s="2">
        <v>155247</v>
      </c>
      <c r="I115" s="2">
        <f t="shared" si="4"/>
        <v>715.4239631336405</v>
      </c>
      <c r="J115" s="2">
        <v>31342567</v>
      </c>
      <c r="K115" s="2">
        <f t="shared" si="5"/>
        <v>144435.7926267281</v>
      </c>
    </row>
    <row r="116" spans="2:11" ht="12.75">
      <c r="B116" s="2" t="s">
        <v>2</v>
      </c>
      <c r="C116" s="2">
        <v>112</v>
      </c>
      <c r="D116" s="2" t="s">
        <v>114</v>
      </c>
      <c r="E116" s="3">
        <v>1633</v>
      </c>
      <c r="F116" s="2">
        <v>64181703</v>
      </c>
      <c r="G116" s="2">
        <f t="shared" si="3"/>
        <v>39302.94121249235</v>
      </c>
      <c r="H116" s="2">
        <v>151400000</v>
      </c>
      <c r="I116" s="2">
        <f t="shared" si="4"/>
        <v>92712.79853031231</v>
      </c>
      <c r="J116" s="2">
        <v>150000000</v>
      </c>
      <c r="K116" s="2">
        <f t="shared" si="5"/>
        <v>91855.48071034905</v>
      </c>
    </row>
    <row r="117" spans="2:11" ht="12.75">
      <c r="B117" s="2" t="s">
        <v>2</v>
      </c>
      <c r="C117" s="2">
        <v>113</v>
      </c>
      <c r="D117" s="2" t="s">
        <v>115</v>
      </c>
      <c r="E117" s="3">
        <v>1352</v>
      </c>
      <c r="F117" s="2">
        <v>218720</v>
      </c>
      <c r="G117" s="2">
        <f t="shared" si="3"/>
        <v>161.77514792899407</v>
      </c>
      <c r="H117" s="2">
        <v>75545833</v>
      </c>
      <c r="I117" s="2">
        <f t="shared" si="4"/>
        <v>55877.09541420118</v>
      </c>
      <c r="J117" s="2">
        <v>218720</v>
      </c>
      <c r="K117" s="2">
        <f t="shared" si="5"/>
        <v>161.77514792899407</v>
      </c>
    </row>
    <row r="118" spans="2:11" ht="12.75">
      <c r="B118" s="2" t="s">
        <v>2</v>
      </c>
      <c r="C118" s="2">
        <v>114</v>
      </c>
      <c r="D118" s="2" t="s">
        <v>116</v>
      </c>
      <c r="E118" s="3">
        <v>2472</v>
      </c>
      <c r="F118" s="2">
        <v>29707998</v>
      </c>
      <c r="G118" s="2">
        <f t="shared" si="3"/>
        <v>12017.79854368932</v>
      </c>
      <c r="H118" s="2">
        <v>90044181</v>
      </c>
      <c r="I118" s="2">
        <f t="shared" si="4"/>
        <v>36425.63956310679</v>
      </c>
      <c r="J118" s="2">
        <v>103218</v>
      </c>
      <c r="K118" s="2">
        <f t="shared" si="5"/>
        <v>41.75485436893204</v>
      </c>
    </row>
    <row r="119" spans="2:11" ht="12.75">
      <c r="B119" s="2" t="s">
        <v>2</v>
      </c>
      <c r="C119" s="2">
        <v>115</v>
      </c>
      <c r="D119" s="2" t="s">
        <v>117</v>
      </c>
      <c r="E119" s="3">
        <v>764</v>
      </c>
      <c r="F119" s="2">
        <v>31777097</v>
      </c>
      <c r="G119" s="2">
        <f t="shared" si="3"/>
        <v>41593.05890052356</v>
      </c>
      <c r="H119" s="2">
        <v>0</v>
      </c>
      <c r="I119" s="2">
        <f t="shared" si="4"/>
        <v>0</v>
      </c>
      <c r="J119" s="2">
        <v>11093011</v>
      </c>
      <c r="K119" s="2">
        <f t="shared" si="5"/>
        <v>14519.647905759162</v>
      </c>
    </row>
    <row r="120" spans="2:11" ht="12.75">
      <c r="B120" s="2" t="s">
        <v>2</v>
      </c>
      <c r="C120" s="2">
        <v>116</v>
      </c>
      <c r="D120" s="2" t="s">
        <v>118</v>
      </c>
      <c r="E120" s="3">
        <v>5146</v>
      </c>
      <c r="F120" s="2">
        <v>127795134</v>
      </c>
      <c r="G120" s="2">
        <f t="shared" si="3"/>
        <v>24833.87757481539</v>
      </c>
      <c r="H120" s="2">
        <v>45282759</v>
      </c>
      <c r="I120" s="2">
        <f t="shared" si="4"/>
        <v>8799.603381267003</v>
      </c>
      <c r="J120" s="2">
        <v>0</v>
      </c>
      <c r="K120" s="2">
        <f t="shared" si="5"/>
        <v>0</v>
      </c>
    </row>
    <row r="121" spans="2:11" ht="12.75">
      <c r="B121" s="2" t="s">
        <v>2</v>
      </c>
      <c r="C121" s="2">
        <v>117</v>
      </c>
      <c r="D121" s="2" t="s">
        <v>119</v>
      </c>
      <c r="E121" s="3">
        <v>2147</v>
      </c>
      <c r="F121" s="2">
        <v>56270111</v>
      </c>
      <c r="G121" s="2">
        <f t="shared" si="3"/>
        <v>26208.71495109455</v>
      </c>
      <c r="H121" s="2">
        <v>2023089</v>
      </c>
      <c r="I121" s="2">
        <f t="shared" si="4"/>
        <v>942.2864462040056</v>
      </c>
      <c r="J121" s="2">
        <v>0</v>
      </c>
      <c r="K121" s="2">
        <f t="shared" si="5"/>
        <v>0</v>
      </c>
    </row>
    <row r="122" spans="2:11" ht="12.75">
      <c r="B122" s="2" t="s">
        <v>2</v>
      </c>
      <c r="C122" s="2">
        <v>118</v>
      </c>
      <c r="D122" s="2" t="s">
        <v>120</v>
      </c>
      <c r="E122" s="3">
        <v>1347</v>
      </c>
      <c r="F122" s="2">
        <v>0</v>
      </c>
      <c r="G122" s="2">
        <f t="shared" si="3"/>
        <v>0</v>
      </c>
      <c r="H122" s="2">
        <v>0</v>
      </c>
      <c r="I122" s="2">
        <f t="shared" si="4"/>
        <v>0</v>
      </c>
      <c r="J122" s="2">
        <v>59402059</v>
      </c>
      <c r="K122" s="2">
        <f t="shared" si="5"/>
        <v>44099.52412769116</v>
      </c>
    </row>
    <row r="123" spans="2:11" ht="12.75">
      <c r="B123" s="2" t="s">
        <v>2</v>
      </c>
      <c r="C123" s="2">
        <v>119</v>
      </c>
      <c r="D123" s="2" t="s">
        <v>121</v>
      </c>
      <c r="E123" s="3">
        <v>2671</v>
      </c>
      <c r="F123" s="2">
        <v>53136940</v>
      </c>
      <c r="G123" s="2">
        <f t="shared" si="3"/>
        <v>19894.0247098465</v>
      </c>
      <c r="H123" s="2">
        <v>4750084</v>
      </c>
      <c r="I123" s="2">
        <f t="shared" si="4"/>
        <v>1778.3916136278547</v>
      </c>
      <c r="J123" s="2">
        <v>36879392</v>
      </c>
      <c r="K123" s="2">
        <f t="shared" si="5"/>
        <v>13807.335080494197</v>
      </c>
    </row>
    <row r="124" spans="2:11" ht="12.75">
      <c r="B124" s="2" t="s">
        <v>2</v>
      </c>
      <c r="C124" s="2">
        <v>120</v>
      </c>
      <c r="D124" s="2" t="s">
        <v>122</v>
      </c>
      <c r="E124" s="3">
        <v>1638</v>
      </c>
      <c r="F124" s="2">
        <v>1961218</v>
      </c>
      <c r="G124" s="2">
        <f t="shared" si="3"/>
        <v>1197.3247863247864</v>
      </c>
      <c r="H124" s="2">
        <v>0</v>
      </c>
      <c r="I124" s="2">
        <f t="shared" si="4"/>
        <v>0</v>
      </c>
      <c r="J124" s="2">
        <v>28402411</v>
      </c>
      <c r="K124" s="2">
        <f t="shared" si="5"/>
        <v>17339.689255189256</v>
      </c>
    </row>
    <row r="125" spans="2:11" ht="12.75">
      <c r="B125" s="2" t="s">
        <v>2</v>
      </c>
      <c r="C125" s="2">
        <v>121</v>
      </c>
      <c r="D125" s="2" t="s">
        <v>123</v>
      </c>
      <c r="E125" s="3">
        <v>3720</v>
      </c>
      <c r="F125" s="2">
        <v>14954055</v>
      </c>
      <c r="G125" s="2">
        <f t="shared" si="3"/>
        <v>4019.907258064516</v>
      </c>
      <c r="H125" s="2">
        <v>128282906</v>
      </c>
      <c r="I125" s="2">
        <f t="shared" si="4"/>
        <v>34484.65215053764</v>
      </c>
      <c r="J125" s="2">
        <v>0</v>
      </c>
      <c r="K125" s="2">
        <f t="shared" si="5"/>
        <v>0</v>
      </c>
    </row>
    <row r="126" spans="2:11" ht="12.75">
      <c r="B126" s="2" t="s">
        <v>2</v>
      </c>
      <c r="C126" s="2">
        <v>122</v>
      </c>
      <c r="D126" s="2" t="s">
        <v>124</v>
      </c>
      <c r="E126" s="3">
        <v>1748</v>
      </c>
      <c r="F126" s="2">
        <v>65751091</v>
      </c>
      <c r="G126" s="2">
        <f t="shared" si="3"/>
        <v>37615.04061784897</v>
      </c>
      <c r="H126" s="2">
        <v>0</v>
      </c>
      <c r="I126" s="2">
        <f t="shared" si="4"/>
        <v>0</v>
      </c>
      <c r="J126" s="2">
        <v>0</v>
      </c>
      <c r="K126" s="2">
        <f t="shared" si="5"/>
        <v>0</v>
      </c>
    </row>
    <row r="127" spans="2:11" ht="12.75">
      <c r="B127" s="2" t="s">
        <v>2</v>
      </c>
      <c r="C127" s="2">
        <v>123</v>
      </c>
      <c r="D127" s="2" t="s">
        <v>125</v>
      </c>
      <c r="E127" s="3">
        <v>6140</v>
      </c>
      <c r="F127" s="2">
        <v>-11523289</v>
      </c>
      <c r="G127" s="2">
        <f t="shared" si="3"/>
        <v>-1876.7571661237785</v>
      </c>
      <c r="H127" s="2">
        <v>0</v>
      </c>
      <c r="I127" s="2">
        <f t="shared" si="4"/>
        <v>0</v>
      </c>
      <c r="J127" s="2">
        <v>0</v>
      </c>
      <c r="K127" s="2">
        <f t="shared" si="5"/>
        <v>0</v>
      </c>
    </row>
    <row r="128" spans="2:11" ht="12.75">
      <c r="B128" s="2" t="s">
        <v>2</v>
      </c>
      <c r="C128" s="2">
        <v>124</v>
      </c>
      <c r="D128" s="2" t="s">
        <v>126</v>
      </c>
      <c r="E128" s="3">
        <v>3374</v>
      </c>
      <c r="F128" s="2">
        <v>43473217</v>
      </c>
      <c r="G128" s="2">
        <f t="shared" si="3"/>
        <v>12884.770895080024</v>
      </c>
      <c r="H128" s="2">
        <v>0</v>
      </c>
      <c r="I128" s="2">
        <f t="shared" si="4"/>
        <v>0</v>
      </c>
      <c r="J128" s="2">
        <v>0</v>
      </c>
      <c r="K128" s="2">
        <f t="shared" si="5"/>
        <v>0</v>
      </c>
    </row>
    <row r="129" spans="2:11" ht="12.75">
      <c r="B129" s="2" t="s">
        <v>2</v>
      </c>
      <c r="C129" s="2">
        <v>125</v>
      </c>
      <c r="D129" s="2" t="s">
        <v>127</v>
      </c>
      <c r="E129" s="3">
        <v>1317</v>
      </c>
      <c r="F129" s="2">
        <v>79487816</v>
      </c>
      <c r="G129" s="2">
        <f t="shared" si="3"/>
        <v>60355.21336370539</v>
      </c>
      <c r="H129" s="2">
        <v>0</v>
      </c>
      <c r="I129" s="2">
        <f t="shared" si="4"/>
        <v>0</v>
      </c>
      <c r="J129" s="2">
        <v>0</v>
      </c>
      <c r="K129" s="2">
        <f t="shared" si="5"/>
        <v>0</v>
      </c>
    </row>
    <row r="130" spans="2:11" ht="12.75">
      <c r="B130" s="2" t="s">
        <v>2</v>
      </c>
      <c r="C130" s="2">
        <v>126</v>
      </c>
      <c r="D130" s="2" t="s">
        <v>128</v>
      </c>
      <c r="E130" s="3">
        <v>2145</v>
      </c>
      <c r="F130" s="2">
        <v>18465219</v>
      </c>
      <c r="G130" s="2">
        <f t="shared" si="3"/>
        <v>8608.493706293706</v>
      </c>
      <c r="H130" s="2">
        <v>20812226</v>
      </c>
      <c r="I130" s="2">
        <f t="shared" si="4"/>
        <v>9702.669463869464</v>
      </c>
      <c r="J130" s="2">
        <v>6100000</v>
      </c>
      <c r="K130" s="2">
        <f t="shared" si="5"/>
        <v>2843.822843822844</v>
      </c>
    </row>
    <row r="131" spans="2:11" ht="12.75">
      <c r="B131" s="2" t="s">
        <v>2</v>
      </c>
      <c r="C131" s="2">
        <v>127</v>
      </c>
      <c r="D131" s="2" t="s">
        <v>129</v>
      </c>
      <c r="E131" s="3">
        <v>10523</v>
      </c>
      <c r="F131" s="2">
        <v>0</v>
      </c>
      <c r="G131" s="2">
        <f t="shared" si="3"/>
        <v>0</v>
      </c>
      <c r="H131" s="2">
        <v>95510152</v>
      </c>
      <c r="I131" s="2">
        <f t="shared" si="4"/>
        <v>9076.323481896798</v>
      </c>
      <c r="J131" s="2">
        <v>771530</v>
      </c>
      <c r="K131" s="2">
        <f t="shared" si="5"/>
        <v>73.31844531027274</v>
      </c>
    </row>
    <row r="132" spans="2:11" ht="12.75">
      <c r="B132" s="2" t="s">
        <v>2</v>
      </c>
      <c r="C132" s="2">
        <v>128</v>
      </c>
      <c r="D132" s="2" t="s">
        <v>130</v>
      </c>
      <c r="E132" s="3">
        <v>2277</v>
      </c>
      <c r="F132" s="2">
        <v>6512488</v>
      </c>
      <c r="G132" s="2">
        <f t="shared" si="3"/>
        <v>2860.1176987263943</v>
      </c>
      <c r="H132" s="2">
        <v>16131194</v>
      </c>
      <c r="I132" s="2">
        <f t="shared" si="4"/>
        <v>7084.406675450154</v>
      </c>
      <c r="J132" s="2">
        <v>121100859</v>
      </c>
      <c r="K132" s="2">
        <f t="shared" si="5"/>
        <v>53184.391304347824</v>
      </c>
    </row>
    <row r="133" spans="2:11" ht="12.75">
      <c r="B133" s="2" t="s">
        <v>2</v>
      </c>
      <c r="C133" s="2">
        <v>129</v>
      </c>
      <c r="D133" s="2" t="s">
        <v>131</v>
      </c>
      <c r="E133" s="3">
        <v>1556</v>
      </c>
      <c r="F133" s="2">
        <v>875254</v>
      </c>
      <c r="G133" s="2">
        <f t="shared" si="3"/>
        <v>562.5025706940874</v>
      </c>
      <c r="H133" s="2">
        <v>3338556</v>
      </c>
      <c r="I133" s="2">
        <f t="shared" si="4"/>
        <v>2145.6015424164525</v>
      </c>
      <c r="J133" s="2">
        <v>39931812</v>
      </c>
      <c r="K133" s="2">
        <f t="shared" si="5"/>
        <v>25663.11825192802</v>
      </c>
    </row>
    <row r="134" spans="2:11" ht="12.75">
      <c r="B134" s="2" t="s">
        <v>2</v>
      </c>
      <c r="C134" s="2">
        <v>130</v>
      </c>
      <c r="D134" s="2" t="s">
        <v>132</v>
      </c>
      <c r="E134" s="3">
        <v>1725</v>
      </c>
      <c r="F134" s="2">
        <v>32429146</v>
      </c>
      <c r="G134" s="2">
        <f aca="true" t="shared" si="6" ref="G134:G194">F134/E134</f>
        <v>18799.504927536233</v>
      </c>
      <c r="H134" s="2">
        <v>45349000</v>
      </c>
      <c r="I134" s="2">
        <f aca="true" t="shared" si="7" ref="I134:I194">H134/E134</f>
        <v>26289.27536231884</v>
      </c>
      <c r="J134" s="2">
        <v>112000</v>
      </c>
      <c r="K134" s="2">
        <f aca="true" t="shared" si="8" ref="K134:K194">J134/E134</f>
        <v>64.92753623188406</v>
      </c>
    </row>
    <row r="135" spans="2:11" ht="12.75">
      <c r="B135" s="2" t="s">
        <v>2</v>
      </c>
      <c r="C135" s="2">
        <v>131</v>
      </c>
      <c r="D135" s="2" t="s">
        <v>133</v>
      </c>
      <c r="E135" s="3">
        <v>1539</v>
      </c>
      <c r="F135" s="2">
        <v>83102622</v>
      </c>
      <c r="G135" s="2">
        <f t="shared" si="6"/>
        <v>53997.805068226124</v>
      </c>
      <c r="H135" s="2">
        <v>79996000</v>
      </c>
      <c r="I135" s="2">
        <f t="shared" si="7"/>
        <v>51979.20727745289</v>
      </c>
      <c r="J135" s="2">
        <v>99395465</v>
      </c>
      <c r="K135" s="2">
        <f t="shared" si="8"/>
        <v>64584.447693307346</v>
      </c>
    </row>
    <row r="136" spans="2:11" ht="12.75">
      <c r="B136" s="2" t="s">
        <v>2</v>
      </c>
      <c r="C136" s="2">
        <v>132</v>
      </c>
      <c r="D136" s="2" t="s">
        <v>134</v>
      </c>
      <c r="E136" s="3">
        <v>2968</v>
      </c>
      <c r="F136" s="2">
        <v>6987754</v>
      </c>
      <c r="G136" s="2">
        <f t="shared" si="6"/>
        <v>2354.3645552560647</v>
      </c>
      <c r="H136" s="2">
        <v>10125000</v>
      </c>
      <c r="I136" s="2">
        <f t="shared" si="7"/>
        <v>3411.388140161725</v>
      </c>
      <c r="J136" s="2">
        <v>29275325</v>
      </c>
      <c r="K136" s="2">
        <f t="shared" si="8"/>
        <v>9863.65397574124</v>
      </c>
    </row>
    <row r="137" spans="2:11" ht="12.75">
      <c r="B137" s="2" t="s">
        <v>2</v>
      </c>
      <c r="C137" s="2">
        <v>133</v>
      </c>
      <c r="D137" s="2" t="s">
        <v>135</v>
      </c>
      <c r="E137" s="3">
        <v>5326</v>
      </c>
      <c r="F137" s="2">
        <v>38472090</v>
      </c>
      <c r="G137" s="2">
        <f t="shared" si="6"/>
        <v>7223.449117536613</v>
      </c>
      <c r="H137" s="2">
        <v>8210689</v>
      </c>
      <c r="I137" s="2">
        <f t="shared" si="7"/>
        <v>1541.623920390537</v>
      </c>
      <c r="J137" s="2">
        <v>0</v>
      </c>
      <c r="K137" s="2">
        <f t="shared" si="8"/>
        <v>0</v>
      </c>
    </row>
    <row r="138" spans="2:11" ht="12.75">
      <c r="B138" s="2" t="s">
        <v>2</v>
      </c>
      <c r="C138" s="2">
        <v>134</v>
      </c>
      <c r="D138" s="2" t="s">
        <v>136</v>
      </c>
      <c r="E138" s="3">
        <v>1129</v>
      </c>
      <c r="F138" s="2">
        <v>27043397</v>
      </c>
      <c r="G138" s="2">
        <f t="shared" si="6"/>
        <v>23953.407440212577</v>
      </c>
      <c r="H138" s="2">
        <v>6211000</v>
      </c>
      <c r="I138" s="2">
        <f t="shared" si="7"/>
        <v>5501.32860938884</v>
      </c>
      <c r="J138" s="2">
        <v>93499692</v>
      </c>
      <c r="K138" s="2">
        <f t="shared" si="8"/>
        <v>82816.37909654561</v>
      </c>
    </row>
    <row r="139" spans="2:11" ht="12.75">
      <c r="B139" s="2" t="s">
        <v>2</v>
      </c>
      <c r="C139" s="2">
        <v>135</v>
      </c>
      <c r="D139" s="2" t="s">
        <v>137</v>
      </c>
      <c r="E139" s="3">
        <v>1276</v>
      </c>
      <c r="F139" s="2">
        <v>16043523</v>
      </c>
      <c r="G139" s="2">
        <f t="shared" si="6"/>
        <v>12573.293887147336</v>
      </c>
      <c r="H139" s="2">
        <v>23897572</v>
      </c>
      <c r="I139" s="2">
        <f t="shared" si="7"/>
        <v>18728.504702194357</v>
      </c>
      <c r="J139" s="2">
        <v>74636493</v>
      </c>
      <c r="K139" s="2">
        <f t="shared" si="8"/>
        <v>58492.549373040754</v>
      </c>
    </row>
    <row r="140" spans="2:11" ht="12.75">
      <c r="B140" s="2" t="s">
        <v>2</v>
      </c>
      <c r="C140" s="2">
        <v>136</v>
      </c>
      <c r="D140" s="2" t="s">
        <v>138</v>
      </c>
      <c r="E140" s="3">
        <v>1617</v>
      </c>
      <c r="F140" s="2">
        <v>31926848</v>
      </c>
      <c r="G140" s="2">
        <f t="shared" si="6"/>
        <v>19744.494743351886</v>
      </c>
      <c r="H140" s="2">
        <v>37570000</v>
      </c>
      <c r="I140" s="2">
        <f t="shared" si="7"/>
        <v>23234.38466295609</v>
      </c>
      <c r="J140" s="2">
        <v>5475769</v>
      </c>
      <c r="K140" s="2">
        <f t="shared" si="8"/>
        <v>3386.375386518244</v>
      </c>
    </row>
    <row r="141" spans="2:11" ht="12.75">
      <c r="B141" s="2" t="s">
        <v>2</v>
      </c>
      <c r="C141" s="2">
        <v>137</v>
      </c>
      <c r="D141" s="2" t="s">
        <v>139</v>
      </c>
      <c r="E141" s="3">
        <v>2064</v>
      </c>
      <c r="F141" s="2">
        <v>3999946</v>
      </c>
      <c r="G141" s="2">
        <f t="shared" si="6"/>
        <v>1937.9583333333333</v>
      </c>
      <c r="H141" s="2">
        <v>85254900</v>
      </c>
      <c r="I141" s="2">
        <f t="shared" si="7"/>
        <v>41305.66860465116</v>
      </c>
      <c r="J141" s="2">
        <v>1253776</v>
      </c>
      <c r="K141" s="2">
        <f t="shared" si="8"/>
        <v>607.4496124031008</v>
      </c>
    </row>
    <row r="142" spans="2:11" ht="12.75">
      <c r="B142" s="2" t="s">
        <v>2</v>
      </c>
      <c r="C142" s="2">
        <v>138</v>
      </c>
      <c r="D142" s="2" t="s">
        <v>140</v>
      </c>
      <c r="E142" s="3">
        <v>6867</v>
      </c>
      <c r="F142" s="2">
        <v>82669027</v>
      </c>
      <c r="G142" s="2">
        <f t="shared" si="6"/>
        <v>12038.594291539246</v>
      </c>
      <c r="H142" s="2">
        <v>23500000</v>
      </c>
      <c r="I142" s="2">
        <f t="shared" si="7"/>
        <v>3422.163972622688</v>
      </c>
      <c r="J142" s="2">
        <v>160139616</v>
      </c>
      <c r="K142" s="2">
        <f t="shared" si="8"/>
        <v>23320.17125382263</v>
      </c>
    </row>
    <row r="143" spans="2:11" ht="12.75">
      <c r="B143" s="2" t="s">
        <v>2</v>
      </c>
      <c r="C143" s="2">
        <v>139</v>
      </c>
      <c r="D143" s="2" t="s">
        <v>141</v>
      </c>
      <c r="E143" s="3">
        <v>2261</v>
      </c>
      <c r="F143" s="2">
        <v>30183000</v>
      </c>
      <c r="G143" s="2">
        <f t="shared" si="6"/>
        <v>13349.402919062362</v>
      </c>
      <c r="H143" s="2">
        <v>110371820</v>
      </c>
      <c r="I143" s="2">
        <f t="shared" si="7"/>
        <v>48815.48872180451</v>
      </c>
      <c r="J143" s="2">
        <v>100448680</v>
      </c>
      <c r="K143" s="2">
        <f t="shared" si="8"/>
        <v>44426.66076957098</v>
      </c>
    </row>
    <row r="144" spans="2:11" ht="12.75">
      <c r="B144" s="2" t="s">
        <v>2</v>
      </c>
      <c r="C144" s="2">
        <v>140</v>
      </c>
      <c r="D144" s="2" t="s">
        <v>142</v>
      </c>
      <c r="E144" s="3">
        <v>1216</v>
      </c>
      <c r="F144" s="2">
        <v>54348997</v>
      </c>
      <c r="G144" s="2">
        <f t="shared" si="6"/>
        <v>44694.89884868421</v>
      </c>
      <c r="H144" s="2">
        <v>26200000</v>
      </c>
      <c r="I144" s="2">
        <f t="shared" si="7"/>
        <v>21546.052631578947</v>
      </c>
      <c r="J144" s="2">
        <v>126411253</v>
      </c>
      <c r="K144" s="2">
        <f t="shared" si="8"/>
        <v>103956.62253289473</v>
      </c>
    </row>
    <row r="145" spans="2:11" ht="12.75">
      <c r="B145" s="2" t="s">
        <v>2</v>
      </c>
      <c r="C145" s="2">
        <v>141</v>
      </c>
      <c r="D145" s="2" t="s">
        <v>143</v>
      </c>
      <c r="E145" s="3">
        <v>2252</v>
      </c>
      <c r="F145" s="2">
        <v>59231210</v>
      </c>
      <c r="G145" s="2">
        <f t="shared" si="6"/>
        <v>26301.60301953819</v>
      </c>
      <c r="H145" s="2">
        <v>70349000</v>
      </c>
      <c r="I145" s="2">
        <f t="shared" si="7"/>
        <v>31238.454706927176</v>
      </c>
      <c r="J145" s="2">
        <v>23748218</v>
      </c>
      <c r="K145" s="2">
        <f t="shared" si="8"/>
        <v>10545.389875666075</v>
      </c>
    </row>
    <row r="146" spans="2:11" ht="12.75">
      <c r="B146" s="2" t="s">
        <v>2</v>
      </c>
      <c r="C146" s="2">
        <v>142</v>
      </c>
      <c r="D146" s="2" t="s">
        <v>144</v>
      </c>
      <c r="E146" s="3">
        <v>2063</v>
      </c>
      <c r="F146" s="2">
        <v>36993745</v>
      </c>
      <c r="G146" s="2">
        <f t="shared" si="6"/>
        <v>17932.014057198256</v>
      </c>
      <c r="H146" s="2">
        <v>1586768</v>
      </c>
      <c r="I146" s="2">
        <f t="shared" si="7"/>
        <v>769.1555986427533</v>
      </c>
      <c r="J146" s="2">
        <v>73491175</v>
      </c>
      <c r="K146" s="2">
        <f t="shared" si="8"/>
        <v>35623.448860882214</v>
      </c>
    </row>
    <row r="147" spans="2:11" ht="12.75">
      <c r="B147" s="2" t="s">
        <v>2</v>
      </c>
      <c r="C147" s="2">
        <v>143</v>
      </c>
      <c r="D147" s="2" t="s">
        <v>145</v>
      </c>
      <c r="E147" s="3">
        <v>714</v>
      </c>
      <c r="F147" s="2">
        <v>17500922</v>
      </c>
      <c r="G147" s="2">
        <f t="shared" si="6"/>
        <v>24511.095238095237</v>
      </c>
      <c r="H147" s="2">
        <v>10000000</v>
      </c>
      <c r="I147" s="2">
        <f t="shared" si="7"/>
        <v>14005.602240896358</v>
      </c>
      <c r="J147" s="2">
        <v>4912320</v>
      </c>
      <c r="K147" s="2">
        <f t="shared" si="8"/>
        <v>6880</v>
      </c>
    </row>
    <row r="148" spans="2:11" ht="12.75">
      <c r="B148" s="2" t="s">
        <v>2</v>
      </c>
      <c r="C148" s="2">
        <v>144</v>
      </c>
      <c r="D148" s="2" t="s">
        <v>146</v>
      </c>
      <c r="E148" s="3">
        <v>1687</v>
      </c>
      <c r="F148" s="2">
        <v>41332041</v>
      </c>
      <c r="G148" s="2">
        <f t="shared" si="6"/>
        <v>24500.320687611144</v>
      </c>
      <c r="H148" s="2">
        <v>0</v>
      </c>
      <c r="I148" s="2">
        <f t="shared" si="7"/>
        <v>0</v>
      </c>
      <c r="J148" s="2">
        <v>126040353</v>
      </c>
      <c r="K148" s="2">
        <f t="shared" si="8"/>
        <v>74712.71665678719</v>
      </c>
    </row>
    <row r="149" spans="2:11" ht="12.75">
      <c r="B149" s="2" t="s">
        <v>2</v>
      </c>
      <c r="C149" s="2">
        <v>145</v>
      </c>
      <c r="D149" s="2" t="s">
        <v>147</v>
      </c>
      <c r="E149" s="3">
        <v>4582</v>
      </c>
      <c r="F149" s="2">
        <v>150749229</v>
      </c>
      <c r="G149" s="2">
        <f t="shared" si="6"/>
        <v>32900.31187254474</v>
      </c>
      <c r="H149" s="2">
        <v>1335000</v>
      </c>
      <c r="I149" s="2">
        <f t="shared" si="7"/>
        <v>291.357485814055</v>
      </c>
      <c r="J149" s="2">
        <v>0</v>
      </c>
      <c r="K149" s="2">
        <f t="shared" si="8"/>
        <v>0</v>
      </c>
    </row>
    <row r="150" spans="2:11" ht="12.75">
      <c r="B150" s="2" t="s">
        <v>2</v>
      </c>
      <c r="C150" s="2">
        <v>146</v>
      </c>
      <c r="D150" s="2" t="s">
        <v>148</v>
      </c>
      <c r="E150" s="3">
        <v>2996</v>
      </c>
      <c r="F150" s="2">
        <v>4790298</v>
      </c>
      <c r="G150" s="2">
        <f t="shared" si="6"/>
        <v>1598.8978638184246</v>
      </c>
      <c r="H150" s="2">
        <v>30969428</v>
      </c>
      <c r="I150" s="2">
        <f t="shared" si="7"/>
        <v>10336.925233644859</v>
      </c>
      <c r="J150" s="2">
        <v>30000000</v>
      </c>
      <c r="K150" s="2">
        <f t="shared" si="8"/>
        <v>10013.351134846462</v>
      </c>
    </row>
    <row r="151" spans="2:11" ht="12.75">
      <c r="B151" s="2" t="s">
        <v>2</v>
      </c>
      <c r="C151" s="2">
        <v>147</v>
      </c>
      <c r="D151" s="2" t="s">
        <v>149</v>
      </c>
      <c r="E151" s="3">
        <v>2603</v>
      </c>
      <c r="F151" s="2">
        <v>91949785</v>
      </c>
      <c r="G151" s="2">
        <f t="shared" si="6"/>
        <v>35324.542835190165</v>
      </c>
      <c r="H151" s="2">
        <v>3526000</v>
      </c>
      <c r="I151" s="2">
        <f t="shared" si="7"/>
        <v>1354.5908567038034</v>
      </c>
      <c r="J151" s="2">
        <v>24819000</v>
      </c>
      <c r="K151" s="2">
        <f t="shared" si="8"/>
        <v>9534.767575873992</v>
      </c>
    </row>
    <row r="152" spans="2:11" ht="12.75">
      <c r="B152" s="2" t="s">
        <v>2</v>
      </c>
      <c r="C152" s="2">
        <v>148</v>
      </c>
      <c r="D152" s="2" t="s">
        <v>150</v>
      </c>
      <c r="E152" s="3">
        <v>2609</v>
      </c>
      <c r="F152" s="2">
        <v>28915587</v>
      </c>
      <c r="G152" s="2">
        <f t="shared" si="6"/>
        <v>11083.015331544653</v>
      </c>
      <c r="H152" s="2">
        <v>16103000</v>
      </c>
      <c r="I152" s="2">
        <f t="shared" si="7"/>
        <v>6172.096588731315</v>
      </c>
      <c r="J152" s="2">
        <v>100399</v>
      </c>
      <c r="K152" s="2">
        <f t="shared" si="8"/>
        <v>38.48179379072442</v>
      </c>
    </row>
    <row r="153" spans="2:11" ht="12.75">
      <c r="B153" s="2" t="s">
        <v>2</v>
      </c>
      <c r="C153" s="2">
        <v>149</v>
      </c>
      <c r="D153" s="2" t="s">
        <v>151</v>
      </c>
      <c r="E153" s="3">
        <v>2151</v>
      </c>
      <c r="F153" s="2">
        <v>-92480168</v>
      </c>
      <c r="G153" s="2">
        <f t="shared" si="6"/>
        <v>-42994.03440260344</v>
      </c>
      <c r="H153" s="2">
        <v>4721361</v>
      </c>
      <c r="I153" s="2">
        <f t="shared" si="7"/>
        <v>2194.960948396095</v>
      </c>
      <c r="J153" s="2">
        <v>653000</v>
      </c>
      <c r="K153" s="2">
        <f t="shared" si="8"/>
        <v>303.57973035797306</v>
      </c>
    </row>
    <row r="154" spans="2:11" ht="12.75">
      <c r="B154" s="2" t="s">
        <v>2</v>
      </c>
      <c r="C154" s="2">
        <v>150</v>
      </c>
      <c r="D154" s="2" t="s">
        <v>152</v>
      </c>
      <c r="E154" s="3">
        <v>800</v>
      </c>
      <c r="F154" s="2">
        <v>35244271</v>
      </c>
      <c r="G154" s="2">
        <f t="shared" si="6"/>
        <v>44055.33875</v>
      </c>
      <c r="H154" s="2">
        <v>20820461</v>
      </c>
      <c r="I154" s="2">
        <f t="shared" si="7"/>
        <v>26025.57625</v>
      </c>
      <c r="J154" s="2">
        <v>0</v>
      </c>
      <c r="K154" s="2">
        <f t="shared" si="8"/>
        <v>0</v>
      </c>
    </row>
    <row r="155" spans="2:11" ht="12.75">
      <c r="B155" s="2" t="s">
        <v>2</v>
      </c>
      <c r="C155" s="2">
        <v>151</v>
      </c>
      <c r="D155" s="2" t="s">
        <v>153</v>
      </c>
      <c r="E155" s="3">
        <v>2207</v>
      </c>
      <c r="F155" s="2">
        <v>6430049</v>
      </c>
      <c r="G155" s="2">
        <f t="shared" si="6"/>
        <v>2913.479383778885</v>
      </c>
      <c r="H155" s="2">
        <v>8094721</v>
      </c>
      <c r="I155" s="2">
        <f t="shared" si="7"/>
        <v>3667.7485274127775</v>
      </c>
      <c r="J155" s="2">
        <v>95009175</v>
      </c>
      <c r="K155" s="2">
        <f t="shared" si="8"/>
        <v>43049.01449932034</v>
      </c>
    </row>
    <row r="156" spans="2:11" ht="12.75">
      <c r="B156" s="2" t="s">
        <v>2</v>
      </c>
      <c r="C156" s="2">
        <v>152</v>
      </c>
      <c r="D156" s="2" t="s">
        <v>154</v>
      </c>
      <c r="E156" s="3">
        <v>6433</v>
      </c>
      <c r="F156" s="2">
        <v>195991203</v>
      </c>
      <c r="G156" s="2">
        <f t="shared" si="6"/>
        <v>30466.53241100575</v>
      </c>
      <c r="H156" s="2">
        <v>29817813</v>
      </c>
      <c r="I156" s="2">
        <f t="shared" si="7"/>
        <v>4635.133374786258</v>
      </c>
      <c r="J156" s="2">
        <v>351011667</v>
      </c>
      <c r="K156" s="2">
        <f t="shared" si="8"/>
        <v>54564.22617752215</v>
      </c>
    </row>
    <row r="157" spans="2:11" ht="12.75">
      <c r="B157" s="2" t="s">
        <v>2</v>
      </c>
      <c r="C157" s="2">
        <v>153</v>
      </c>
      <c r="D157" s="2" t="s">
        <v>155</v>
      </c>
      <c r="E157" s="3">
        <v>6042</v>
      </c>
      <c r="F157" s="2">
        <v>143887180</v>
      </c>
      <c r="G157" s="2">
        <f t="shared" si="6"/>
        <v>23814.495200264813</v>
      </c>
      <c r="H157" s="2">
        <v>2674025</v>
      </c>
      <c r="I157" s="2">
        <f t="shared" si="7"/>
        <v>442.57282356835486</v>
      </c>
      <c r="J157" s="2">
        <v>132660543</v>
      </c>
      <c r="K157" s="2">
        <f t="shared" si="8"/>
        <v>21956.395729890766</v>
      </c>
    </row>
    <row r="158" spans="2:11" ht="12.75">
      <c r="B158" s="2" t="s">
        <v>2</v>
      </c>
      <c r="C158" s="2">
        <v>154</v>
      </c>
      <c r="D158" s="2" t="s">
        <v>156</v>
      </c>
      <c r="E158" s="3">
        <v>2147</v>
      </c>
      <c r="F158" s="2">
        <v>26632520</v>
      </c>
      <c r="G158" s="2">
        <f t="shared" si="6"/>
        <v>12404.527247321845</v>
      </c>
      <c r="H158" s="2">
        <v>5289284</v>
      </c>
      <c r="I158" s="2">
        <f t="shared" si="7"/>
        <v>2463.5696320447137</v>
      </c>
      <c r="J158" s="2">
        <v>31500681</v>
      </c>
      <c r="K158" s="2">
        <f t="shared" si="8"/>
        <v>14671.952026082907</v>
      </c>
    </row>
    <row r="159" spans="2:11" ht="12.75">
      <c r="B159" s="2" t="s">
        <v>2</v>
      </c>
      <c r="C159" s="2">
        <v>155</v>
      </c>
      <c r="D159" s="2" t="s">
        <v>157</v>
      </c>
      <c r="E159" s="3">
        <v>2377</v>
      </c>
      <c r="F159" s="2">
        <v>20309795</v>
      </c>
      <c r="G159" s="2">
        <f t="shared" si="6"/>
        <v>8544.297433740008</v>
      </c>
      <c r="H159" s="2">
        <v>698000</v>
      </c>
      <c r="I159" s="2">
        <f t="shared" si="7"/>
        <v>293.64745477492636</v>
      </c>
      <c r="J159" s="2">
        <v>119834143</v>
      </c>
      <c r="K159" s="2">
        <f t="shared" si="8"/>
        <v>50414.027345393355</v>
      </c>
    </row>
    <row r="160" spans="2:11" ht="12.75">
      <c r="B160" s="2" t="s">
        <v>2</v>
      </c>
      <c r="C160" s="2">
        <v>156</v>
      </c>
      <c r="D160" s="2" t="s">
        <v>158</v>
      </c>
      <c r="E160" s="3">
        <v>7708</v>
      </c>
      <c r="F160" s="2">
        <v>221068840</v>
      </c>
      <c r="G160" s="2">
        <f t="shared" si="6"/>
        <v>28680.441100155684</v>
      </c>
      <c r="H160" s="2">
        <v>9701000</v>
      </c>
      <c r="I160" s="2">
        <f t="shared" si="7"/>
        <v>1258.562532433835</v>
      </c>
      <c r="J160" s="2">
        <v>134484671</v>
      </c>
      <c r="K160" s="2">
        <f t="shared" si="8"/>
        <v>17447.414504411</v>
      </c>
    </row>
    <row r="161" spans="2:11" ht="12.75">
      <c r="B161" s="2" t="s">
        <v>2</v>
      </c>
      <c r="C161" s="2">
        <v>157</v>
      </c>
      <c r="D161" s="2" t="s">
        <v>159</v>
      </c>
      <c r="E161" s="3">
        <v>15493</v>
      </c>
      <c r="F161" s="2">
        <v>223363742</v>
      </c>
      <c r="G161" s="2">
        <f t="shared" si="6"/>
        <v>14417.074937068353</v>
      </c>
      <c r="H161" s="2">
        <v>0</v>
      </c>
      <c r="I161" s="2">
        <f t="shared" si="7"/>
        <v>0</v>
      </c>
      <c r="J161" s="2">
        <v>0</v>
      </c>
      <c r="K161" s="2">
        <f t="shared" si="8"/>
        <v>0</v>
      </c>
    </row>
    <row r="162" spans="2:11" ht="14.25">
      <c r="B162" s="5" t="s">
        <v>1741</v>
      </c>
      <c r="C162" s="6"/>
      <c r="D162" s="6"/>
      <c r="E162" s="7">
        <f>SUM(E5:E161)</f>
        <v>1192863</v>
      </c>
      <c r="F162" s="7">
        <f>SUM(F5:F161)</f>
        <v>14578669463</v>
      </c>
      <c r="G162" s="6">
        <f t="shared" si="6"/>
        <v>12221.579060629761</v>
      </c>
      <c r="H162" s="7">
        <f>SUM(H5:H161)</f>
        <v>9406000787</v>
      </c>
      <c r="I162" s="6">
        <f t="shared" si="7"/>
        <v>7885.231402935627</v>
      </c>
      <c r="J162" s="7">
        <f>SUM(J5:J161)</f>
        <v>18442608782</v>
      </c>
      <c r="K162" s="6">
        <f t="shared" si="8"/>
        <v>15460.793722330225</v>
      </c>
    </row>
    <row r="163" spans="2:11" ht="12.75">
      <c r="B163" s="2" t="s">
        <v>160</v>
      </c>
      <c r="C163" s="2">
        <v>1</v>
      </c>
      <c r="D163" s="2" t="s">
        <v>161</v>
      </c>
      <c r="E163" s="3">
        <v>64066</v>
      </c>
      <c r="F163" s="2">
        <v>601009801</v>
      </c>
      <c r="G163" s="2">
        <f t="shared" si="6"/>
        <v>9381.103877251584</v>
      </c>
      <c r="H163" s="2">
        <v>120373678</v>
      </c>
      <c r="I163" s="2">
        <f t="shared" si="7"/>
        <v>1878.9011019885743</v>
      </c>
      <c r="J163" s="2">
        <v>25870064</v>
      </c>
      <c r="K163" s="2">
        <f t="shared" si="8"/>
        <v>403.8033278181875</v>
      </c>
    </row>
    <row r="164" spans="2:11" ht="12.75">
      <c r="B164" s="2" t="s">
        <v>160</v>
      </c>
      <c r="C164" s="2">
        <v>2</v>
      </c>
      <c r="D164" s="2" t="s">
        <v>162</v>
      </c>
      <c r="E164" s="3">
        <v>45137</v>
      </c>
      <c r="F164" s="2">
        <v>1873423</v>
      </c>
      <c r="G164" s="2">
        <f t="shared" si="6"/>
        <v>41.5052617586459</v>
      </c>
      <c r="H164" s="2">
        <v>180000000</v>
      </c>
      <c r="I164" s="2">
        <f t="shared" si="7"/>
        <v>3987.859184261249</v>
      </c>
      <c r="J164" s="2">
        <v>0</v>
      </c>
      <c r="K164" s="2">
        <f t="shared" si="8"/>
        <v>0</v>
      </c>
    </row>
    <row r="165" spans="2:11" ht="12.75">
      <c r="B165" s="2" t="s">
        <v>160</v>
      </c>
      <c r="C165" s="2">
        <v>3</v>
      </c>
      <c r="D165" s="2" t="s">
        <v>163</v>
      </c>
      <c r="E165" s="3">
        <v>51437</v>
      </c>
      <c r="F165" s="2">
        <v>603379941</v>
      </c>
      <c r="G165" s="2">
        <f t="shared" si="6"/>
        <v>11730.4652487509</v>
      </c>
      <c r="H165" s="2">
        <v>133403527</v>
      </c>
      <c r="I165" s="2">
        <f t="shared" si="7"/>
        <v>2593.532418298112</v>
      </c>
      <c r="J165" s="2">
        <v>903918500</v>
      </c>
      <c r="K165" s="2">
        <f t="shared" si="8"/>
        <v>17573.312984816377</v>
      </c>
    </row>
    <row r="166" spans="2:11" ht="12.75">
      <c r="B166" s="2" t="s">
        <v>160</v>
      </c>
      <c r="C166" s="2">
        <v>4</v>
      </c>
      <c r="D166" s="2" t="s">
        <v>164</v>
      </c>
      <c r="E166" s="3">
        <v>9301</v>
      </c>
      <c r="F166" s="2">
        <v>180962422</v>
      </c>
      <c r="G166" s="2">
        <f t="shared" si="6"/>
        <v>19456.232878185143</v>
      </c>
      <c r="H166" s="2">
        <v>0</v>
      </c>
      <c r="I166" s="2">
        <f t="shared" si="7"/>
        <v>0</v>
      </c>
      <c r="J166" s="2">
        <v>457213491</v>
      </c>
      <c r="K166" s="2">
        <f t="shared" si="8"/>
        <v>49157.45521986883</v>
      </c>
    </row>
    <row r="167" spans="2:11" ht="12.75">
      <c r="B167" s="2" t="s">
        <v>160</v>
      </c>
      <c r="C167" s="2">
        <v>5</v>
      </c>
      <c r="D167" s="2" t="s">
        <v>165</v>
      </c>
      <c r="E167" s="3">
        <v>15895</v>
      </c>
      <c r="F167" s="2">
        <v>394082545</v>
      </c>
      <c r="G167" s="2">
        <f t="shared" si="6"/>
        <v>24792.862220824158</v>
      </c>
      <c r="H167" s="2">
        <v>0</v>
      </c>
      <c r="I167" s="2">
        <f t="shared" si="7"/>
        <v>0</v>
      </c>
      <c r="J167" s="2">
        <v>565195330</v>
      </c>
      <c r="K167" s="2">
        <f t="shared" si="8"/>
        <v>35558.05787983643</v>
      </c>
    </row>
    <row r="168" spans="2:11" ht="12.75">
      <c r="B168" s="2" t="s">
        <v>160</v>
      </c>
      <c r="C168" s="2">
        <v>6</v>
      </c>
      <c r="D168" s="2" t="s">
        <v>166</v>
      </c>
      <c r="E168" s="3">
        <v>15311</v>
      </c>
      <c r="F168" s="2">
        <v>310495483</v>
      </c>
      <c r="G168" s="2">
        <f t="shared" si="6"/>
        <v>20279.242570700804</v>
      </c>
      <c r="H168" s="2">
        <v>0</v>
      </c>
      <c r="I168" s="2">
        <f t="shared" si="7"/>
        <v>0</v>
      </c>
      <c r="J168" s="2">
        <v>409719974</v>
      </c>
      <c r="K168" s="2">
        <f t="shared" si="8"/>
        <v>26759.844164326303</v>
      </c>
    </row>
    <row r="169" spans="2:11" ht="12.75">
      <c r="B169" s="2" t="s">
        <v>160</v>
      </c>
      <c r="C169" s="2">
        <v>7</v>
      </c>
      <c r="D169" s="2" t="s">
        <v>167</v>
      </c>
      <c r="E169" s="3">
        <v>8649</v>
      </c>
      <c r="F169" s="2">
        <v>187316528</v>
      </c>
      <c r="G169" s="2">
        <f t="shared" si="6"/>
        <v>21657.59371025552</v>
      </c>
      <c r="H169" s="2">
        <v>0</v>
      </c>
      <c r="I169" s="2">
        <f t="shared" si="7"/>
        <v>0</v>
      </c>
      <c r="J169" s="2">
        <v>325482725</v>
      </c>
      <c r="K169" s="2">
        <f t="shared" si="8"/>
        <v>37632.4112614175</v>
      </c>
    </row>
    <row r="170" spans="2:11" ht="12.75">
      <c r="B170" s="2" t="s">
        <v>160</v>
      </c>
      <c r="C170" s="2">
        <v>8</v>
      </c>
      <c r="D170" s="2" t="s">
        <v>168</v>
      </c>
      <c r="E170" s="3">
        <v>14111</v>
      </c>
      <c r="F170" s="2">
        <v>-40734755</v>
      </c>
      <c r="G170" s="2">
        <f t="shared" si="6"/>
        <v>-2886.7376514775706</v>
      </c>
      <c r="H170" s="2">
        <v>65021010</v>
      </c>
      <c r="I170" s="2">
        <f t="shared" si="7"/>
        <v>4607.82439231805</v>
      </c>
      <c r="J170" s="2">
        <v>0</v>
      </c>
      <c r="K170" s="2">
        <f t="shared" si="8"/>
        <v>0</v>
      </c>
    </row>
    <row r="171" spans="2:11" ht="12.75">
      <c r="B171" s="2" t="s">
        <v>160</v>
      </c>
      <c r="C171" s="2">
        <v>9</v>
      </c>
      <c r="D171" s="2" t="s">
        <v>169</v>
      </c>
      <c r="E171" s="3">
        <v>3969</v>
      </c>
      <c r="F171" s="2">
        <v>83927749</v>
      </c>
      <c r="G171" s="2">
        <f t="shared" si="6"/>
        <v>21145.817334341144</v>
      </c>
      <c r="H171" s="2">
        <v>7722000</v>
      </c>
      <c r="I171" s="2">
        <f t="shared" si="7"/>
        <v>1945.578231292517</v>
      </c>
      <c r="J171" s="2">
        <v>55734772</v>
      </c>
      <c r="K171" s="2">
        <f t="shared" si="8"/>
        <v>14042.522549760644</v>
      </c>
    </row>
    <row r="172" spans="2:11" ht="12.75">
      <c r="B172" s="2" t="s">
        <v>160</v>
      </c>
      <c r="C172" s="2">
        <v>10</v>
      </c>
      <c r="D172" s="2" t="s">
        <v>170</v>
      </c>
      <c r="E172" s="3">
        <v>830</v>
      </c>
      <c r="F172" s="2">
        <v>40559146</v>
      </c>
      <c r="G172" s="2">
        <f t="shared" si="6"/>
        <v>48866.44096385542</v>
      </c>
      <c r="H172" s="2">
        <v>0</v>
      </c>
      <c r="I172" s="2">
        <f t="shared" si="7"/>
        <v>0</v>
      </c>
      <c r="J172" s="2">
        <v>101924860</v>
      </c>
      <c r="K172" s="2">
        <f t="shared" si="8"/>
        <v>122801.03614457832</v>
      </c>
    </row>
    <row r="173" spans="2:11" ht="12.75">
      <c r="B173" s="2" t="s">
        <v>160</v>
      </c>
      <c r="C173" s="2">
        <v>11</v>
      </c>
      <c r="D173" s="2" t="s">
        <v>171</v>
      </c>
      <c r="E173" s="3">
        <v>936</v>
      </c>
      <c r="F173" s="2">
        <v>1968148</v>
      </c>
      <c r="G173" s="2">
        <f t="shared" si="6"/>
        <v>2102.722222222222</v>
      </c>
      <c r="H173" s="2">
        <v>0</v>
      </c>
      <c r="I173" s="2">
        <f t="shared" si="7"/>
        <v>0</v>
      </c>
      <c r="J173" s="2">
        <v>32993000</v>
      </c>
      <c r="K173" s="2">
        <f t="shared" si="8"/>
        <v>35248.931623931625</v>
      </c>
    </row>
    <row r="174" spans="2:11" ht="12.75">
      <c r="B174" s="2" t="s">
        <v>160</v>
      </c>
      <c r="C174" s="2">
        <v>12</v>
      </c>
      <c r="D174" s="2" t="s">
        <v>172</v>
      </c>
      <c r="E174" s="3">
        <v>3464</v>
      </c>
      <c r="F174" s="2">
        <v>71545785</v>
      </c>
      <c r="G174" s="2">
        <f t="shared" si="6"/>
        <v>20654.09497690531</v>
      </c>
      <c r="H174" s="2">
        <v>0</v>
      </c>
      <c r="I174" s="2">
        <f t="shared" si="7"/>
        <v>0</v>
      </c>
      <c r="J174" s="2">
        <v>59565046</v>
      </c>
      <c r="K174" s="2">
        <f t="shared" si="8"/>
        <v>17195.45207852194</v>
      </c>
    </row>
    <row r="175" spans="2:11" ht="12.75">
      <c r="B175" s="2" t="s">
        <v>160</v>
      </c>
      <c r="C175" s="2">
        <v>13</v>
      </c>
      <c r="D175" s="2" t="s">
        <v>173</v>
      </c>
      <c r="E175" s="3">
        <v>2891</v>
      </c>
      <c r="F175" s="2">
        <v>55454591</v>
      </c>
      <c r="G175" s="2">
        <f t="shared" si="6"/>
        <v>19181.80249048772</v>
      </c>
      <c r="H175" s="2">
        <v>20000000</v>
      </c>
      <c r="I175" s="2">
        <f t="shared" si="7"/>
        <v>6918.021445866482</v>
      </c>
      <c r="J175" s="2">
        <v>22000000</v>
      </c>
      <c r="K175" s="2">
        <f t="shared" si="8"/>
        <v>7609.82359045313</v>
      </c>
    </row>
    <row r="176" spans="2:11" ht="12.75">
      <c r="B176" s="2" t="s">
        <v>160</v>
      </c>
      <c r="C176" s="2">
        <v>14</v>
      </c>
      <c r="D176" s="2" t="s">
        <v>174</v>
      </c>
      <c r="E176" s="3">
        <v>397</v>
      </c>
      <c r="F176" s="2">
        <v>1785520</v>
      </c>
      <c r="G176" s="2">
        <f t="shared" si="6"/>
        <v>4497.531486146096</v>
      </c>
      <c r="H176" s="2">
        <v>6182000</v>
      </c>
      <c r="I176" s="2">
        <f t="shared" si="7"/>
        <v>15571.788413098237</v>
      </c>
      <c r="J176" s="2">
        <v>23624551</v>
      </c>
      <c r="K176" s="2">
        <f t="shared" si="8"/>
        <v>59507.68513853904</v>
      </c>
    </row>
    <row r="177" spans="2:11" ht="12.75">
      <c r="B177" s="2" t="s">
        <v>160</v>
      </c>
      <c r="C177" s="2">
        <v>15</v>
      </c>
      <c r="D177" s="2" t="s">
        <v>175</v>
      </c>
      <c r="E177" s="3">
        <v>4266</v>
      </c>
      <c r="F177" s="2">
        <v>11849262</v>
      </c>
      <c r="G177" s="2">
        <f t="shared" si="6"/>
        <v>2777.6047819971873</v>
      </c>
      <c r="H177" s="2">
        <v>0</v>
      </c>
      <c r="I177" s="2">
        <f t="shared" si="7"/>
        <v>0</v>
      </c>
      <c r="J177" s="2">
        <v>147260000</v>
      </c>
      <c r="K177" s="2">
        <f t="shared" si="8"/>
        <v>34519.45616502578</v>
      </c>
    </row>
    <row r="178" spans="2:11" ht="12.75">
      <c r="B178" s="2" t="s">
        <v>160</v>
      </c>
      <c r="C178" s="2">
        <v>16</v>
      </c>
      <c r="D178" s="2" t="s">
        <v>176</v>
      </c>
      <c r="E178" s="3">
        <v>2794</v>
      </c>
      <c r="F178" s="2">
        <v>68334000</v>
      </c>
      <c r="G178" s="2">
        <f t="shared" si="6"/>
        <v>24457.408732999284</v>
      </c>
      <c r="H178" s="2">
        <v>12445913</v>
      </c>
      <c r="I178" s="2">
        <f t="shared" si="7"/>
        <v>4454.514316392269</v>
      </c>
      <c r="J178" s="2">
        <v>0</v>
      </c>
      <c r="K178" s="2">
        <f t="shared" si="8"/>
        <v>0</v>
      </c>
    </row>
    <row r="179" spans="2:11" ht="12.75">
      <c r="B179" s="2" t="s">
        <v>160</v>
      </c>
      <c r="C179" s="2">
        <v>17</v>
      </c>
      <c r="D179" s="2" t="s">
        <v>177</v>
      </c>
      <c r="E179" s="3">
        <v>2052</v>
      </c>
      <c r="F179" s="2">
        <v>73214796</v>
      </c>
      <c r="G179" s="2">
        <f t="shared" si="6"/>
        <v>35679.72514619883</v>
      </c>
      <c r="H179" s="2">
        <v>694000</v>
      </c>
      <c r="I179" s="2">
        <f t="shared" si="7"/>
        <v>338.2066276803119</v>
      </c>
      <c r="J179" s="2">
        <v>139036764</v>
      </c>
      <c r="K179" s="2">
        <f t="shared" si="8"/>
        <v>67756.70760233919</v>
      </c>
    </row>
    <row r="180" spans="2:11" ht="12.75">
      <c r="B180" s="2" t="s">
        <v>160</v>
      </c>
      <c r="C180" s="2">
        <v>18</v>
      </c>
      <c r="D180" s="2" t="s">
        <v>178</v>
      </c>
      <c r="E180" s="3">
        <v>4724</v>
      </c>
      <c r="F180" s="2">
        <v>180216261</v>
      </c>
      <c r="G180" s="2">
        <f t="shared" si="6"/>
        <v>38149.08149872989</v>
      </c>
      <c r="H180" s="2">
        <v>0</v>
      </c>
      <c r="I180" s="2">
        <f t="shared" si="7"/>
        <v>0</v>
      </c>
      <c r="J180" s="2">
        <v>260572211</v>
      </c>
      <c r="K180" s="2">
        <f t="shared" si="8"/>
        <v>55159.231795088905</v>
      </c>
    </row>
    <row r="181" spans="2:11" ht="12.75">
      <c r="B181" s="2" t="s">
        <v>160</v>
      </c>
      <c r="C181" s="2">
        <v>19</v>
      </c>
      <c r="D181" s="2" t="s">
        <v>179</v>
      </c>
      <c r="E181" s="3">
        <v>3792</v>
      </c>
      <c r="F181" s="2">
        <v>110166383</v>
      </c>
      <c r="G181" s="2">
        <f t="shared" si="6"/>
        <v>29052.316191983122</v>
      </c>
      <c r="H181" s="2">
        <v>0</v>
      </c>
      <c r="I181" s="2">
        <f t="shared" si="7"/>
        <v>0</v>
      </c>
      <c r="J181" s="2">
        <v>86884976</v>
      </c>
      <c r="K181" s="2">
        <f t="shared" si="8"/>
        <v>22912.70464135021</v>
      </c>
    </row>
    <row r="182" spans="2:11" ht="12.75">
      <c r="B182" s="2" t="s">
        <v>160</v>
      </c>
      <c r="C182" s="2">
        <v>20</v>
      </c>
      <c r="D182" s="2" t="s">
        <v>180</v>
      </c>
      <c r="E182" s="3">
        <v>4530</v>
      </c>
      <c r="F182" s="2">
        <v>160929208</v>
      </c>
      <c r="G182" s="2">
        <f t="shared" si="6"/>
        <v>35525.211479028694</v>
      </c>
      <c r="H182" s="2">
        <v>0</v>
      </c>
      <c r="I182" s="2">
        <f t="shared" si="7"/>
        <v>0</v>
      </c>
      <c r="J182" s="2">
        <v>380150196</v>
      </c>
      <c r="K182" s="2">
        <f t="shared" si="8"/>
        <v>83918.36556291391</v>
      </c>
    </row>
    <row r="183" spans="2:11" ht="12.75">
      <c r="B183" s="2" t="s">
        <v>160</v>
      </c>
      <c r="C183" s="2">
        <v>21</v>
      </c>
      <c r="D183" s="2" t="s">
        <v>181</v>
      </c>
      <c r="E183" s="3">
        <v>3443</v>
      </c>
      <c r="F183" s="2">
        <v>59874102</v>
      </c>
      <c r="G183" s="2">
        <f t="shared" si="6"/>
        <v>17390.09642753413</v>
      </c>
      <c r="H183" s="2">
        <v>10534000</v>
      </c>
      <c r="I183" s="2">
        <f t="shared" si="7"/>
        <v>3059.541097879756</v>
      </c>
      <c r="J183" s="2">
        <v>18643000</v>
      </c>
      <c r="K183" s="2">
        <f t="shared" si="8"/>
        <v>5414.754574498984</v>
      </c>
    </row>
    <row r="184" spans="2:11" ht="12.75">
      <c r="B184" s="2" t="s">
        <v>160</v>
      </c>
      <c r="C184" s="2">
        <v>22</v>
      </c>
      <c r="D184" s="2" t="s">
        <v>182</v>
      </c>
      <c r="E184" s="3">
        <v>4134</v>
      </c>
      <c r="F184" s="2">
        <v>18715659</v>
      </c>
      <c r="G184" s="2">
        <f t="shared" si="6"/>
        <v>4527.251814223512</v>
      </c>
      <c r="H184" s="2">
        <v>7247579</v>
      </c>
      <c r="I184" s="2">
        <f t="shared" si="7"/>
        <v>1753.163763909047</v>
      </c>
      <c r="J184" s="2">
        <v>29804881</v>
      </c>
      <c r="K184" s="2">
        <f t="shared" si="8"/>
        <v>7209.6954523463955</v>
      </c>
    </row>
    <row r="185" spans="2:11" ht="12.75">
      <c r="B185" s="2" t="s">
        <v>160</v>
      </c>
      <c r="C185" s="2">
        <v>23</v>
      </c>
      <c r="D185" s="2" t="s">
        <v>183</v>
      </c>
      <c r="E185" s="3">
        <v>2834</v>
      </c>
      <c r="F185" s="2">
        <v>30740494</v>
      </c>
      <c r="G185" s="2">
        <f t="shared" si="6"/>
        <v>10847.033874382498</v>
      </c>
      <c r="H185" s="2">
        <v>11494357</v>
      </c>
      <c r="I185" s="2">
        <f t="shared" si="7"/>
        <v>4055.877558221595</v>
      </c>
      <c r="J185" s="2">
        <v>49655878</v>
      </c>
      <c r="K185" s="2">
        <f t="shared" si="8"/>
        <v>17521.481298517996</v>
      </c>
    </row>
    <row r="186" spans="2:11" ht="12.75">
      <c r="B186" s="2" t="s">
        <v>160</v>
      </c>
      <c r="C186" s="2">
        <v>24</v>
      </c>
      <c r="D186" s="2" t="s">
        <v>184</v>
      </c>
      <c r="E186" s="3">
        <v>1406</v>
      </c>
      <c r="F186" s="2">
        <v>87391001</v>
      </c>
      <c r="G186" s="2">
        <f t="shared" si="6"/>
        <v>62155.76173541963</v>
      </c>
      <c r="H186" s="2">
        <v>0</v>
      </c>
      <c r="I186" s="2">
        <f t="shared" si="7"/>
        <v>0</v>
      </c>
      <c r="J186" s="2">
        <v>93722716</v>
      </c>
      <c r="K186" s="2">
        <f t="shared" si="8"/>
        <v>66659.11522048364</v>
      </c>
    </row>
    <row r="187" spans="2:11" ht="12.75">
      <c r="B187" s="2" t="s">
        <v>160</v>
      </c>
      <c r="C187" s="2">
        <v>25</v>
      </c>
      <c r="D187" s="2" t="s">
        <v>185</v>
      </c>
      <c r="E187" s="3">
        <v>4918</v>
      </c>
      <c r="F187" s="2">
        <v>94657197</v>
      </c>
      <c r="G187" s="2">
        <f t="shared" si="6"/>
        <v>19247.091703944694</v>
      </c>
      <c r="H187" s="2">
        <v>0</v>
      </c>
      <c r="I187" s="2">
        <f t="shared" si="7"/>
        <v>0</v>
      </c>
      <c r="J187" s="2">
        <v>94656000</v>
      </c>
      <c r="K187" s="2">
        <f t="shared" si="8"/>
        <v>19246.848312322083</v>
      </c>
    </row>
    <row r="188" spans="2:11" ht="12.75">
      <c r="B188" s="2" t="s">
        <v>160</v>
      </c>
      <c r="C188" s="2">
        <v>26</v>
      </c>
      <c r="D188" s="2" t="s">
        <v>186</v>
      </c>
      <c r="E188" s="3">
        <v>2092</v>
      </c>
      <c r="F188" s="2">
        <v>22781303</v>
      </c>
      <c r="G188" s="2">
        <f t="shared" si="6"/>
        <v>10889.724187380498</v>
      </c>
      <c r="H188" s="2">
        <v>65861340</v>
      </c>
      <c r="I188" s="2">
        <f t="shared" si="7"/>
        <v>31482.476099426385</v>
      </c>
      <c r="J188" s="2">
        <v>118424883</v>
      </c>
      <c r="K188" s="2">
        <f t="shared" si="8"/>
        <v>56608.452676864246</v>
      </c>
    </row>
    <row r="189" spans="2:11" ht="12.75">
      <c r="B189" s="2" t="s">
        <v>160</v>
      </c>
      <c r="C189" s="2">
        <v>27</v>
      </c>
      <c r="D189" s="2" t="s">
        <v>187</v>
      </c>
      <c r="E189" s="3">
        <v>1894</v>
      </c>
      <c r="F189" s="2">
        <v>55914762</v>
      </c>
      <c r="G189" s="2">
        <f t="shared" si="6"/>
        <v>29522.049630411828</v>
      </c>
      <c r="H189" s="2">
        <v>55624000</v>
      </c>
      <c r="I189" s="2">
        <f t="shared" si="7"/>
        <v>29368.532206969376</v>
      </c>
      <c r="J189" s="2">
        <v>229256042</v>
      </c>
      <c r="K189" s="2">
        <f t="shared" si="8"/>
        <v>121043.31678986273</v>
      </c>
    </row>
    <row r="190" spans="2:11" ht="12.75">
      <c r="B190" s="2" t="s">
        <v>160</v>
      </c>
      <c r="C190" s="2">
        <v>28</v>
      </c>
      <c r="D190" s="2" t="s">
        <v>188</v>
      </c>
      <c r="E190" s="3">
        <v>1972</v>
      </c>
      <c r="F190" s="2">
        <v>52567763</v>
      </c>
      <c r="G190" s="2">
        <f t="shared" si="6"/>
        <v>26657.080628803247</v>
      </c>
      <c r="H190" s="2">
        <v>30000000</v>
      </c>
      <c r="I190" s="2">
        <f t="shared" si="7"/>
        <v>15212.981744421906</v>
      </c>
      <c r="J190" s="2">
        <v>52569199</v>
      </c>
      <c r="K190" s="2">
        <f t="shared" si="8"/>
        <v>26657.808823529413</v>
      </c>
    </row>
    <row r="191" spans="2:11" ht="12.75">
      <c r="B191" s="2" t="s">
        <v>160</v>
      </c>
      <c r="C191" s="2">
        <v>29</v>
      </c>
      <c r="D191" s="2" t="s">
        <v>189</v>
      </c>
      <c r="E191" s="3">
        <v>618</v>
      </c>
      <c r="F191" s="2">
        <v>1485451</v>
      </c>
      <c r="G191" s="2">
        <f t="shared" si="6"/>
        <v>2403.6423948220063</v>
      </c>
      <c r="H191" s="2">
        <v>0</v>
      </c>
      <c r="I191" s="2">
        <f t="shared" si="7"/>
        <v>0</v>
      </c>
      <c r="J191" s="2">
        <v>64841076</v>
      </c>
      <c r="K191" s="2">
        <f t="shared" si="8"/>
        <v>104920.83495145632</v>
      </c>
    </row>
    <row r="192" spans="2:11" ht="12.75">
      <c r="B192" s="2" t="s">
        <v>160</v>
      </c>
      <c r="C192" s="2">
        <v>30</v>
      </c>
      <c r="D192" s="2" t="s">
        <v>190</v>
      </c>
      <c r="E192" s="3">
        <v>712</v>
      </c>
      <c r="F192" s="2">
        <v>15093219</v>
      </c>
      <c r="G192" s="2">
        <f t="shared" si="6"/>
        <v>21198.34129213483</v>
      </c>
      <c r="H192" s="2">
        <v>3479374</v>
      </c>
      <c r="I192" s="2">
        <f t="shared" si="7"/>
        <v>4886.761235955056</v>
      </c>
      <c r="J192" s="2">
        <v>7547713</v>
      </c>
      <c r="K192" s="2">
        <f t="shared" si="8"/>
        <v>10600.720505617977</v>
      </c>
    </row>
    <row r="193" spans="2:11" ht="12.75">
      <c r="B193" s="2" t="s">
        <v>160</v>
      </c>
      <c r="C193" s="2">
        <v>31</v>
      </c>
      <c r="D193" s="2" t="s">
        <v>191</v>
      </c>
      <c r="E193" s="3">
        <v>3144</v>
      </c>
      <c r="F193" s="2">
        <v>78164005</v>
      </c>
      <c r="G193" s="2">
        <f t="shared" si="6"/>
        <v>24861.324745547074</v>
      </c>
      <c r="H193" s="2">
        <v>0</v>
      </c>
      <c r="I193" s="2">
        <f t="shared" si="7"/>
        <v>0</v>
      </c>
      <c r="J193" s="2">
        <v>52381586</v>
      </c>
      <c r="K193" s="2">
        <f t="shared" si="8"/>
        <v>16660.809796437657</v>
      </c>
    </row>
    <row r="194" spans="2:11" ht="12.75">
      <c r="B194" s="2" t="s">
        <v>160</v>
      </c>
      <c r="C194" s="2">
        <v>32</v>
      </c>
      <c r="D194" s="2" t="s">
        <v>192</v>
      </c>
      <c r="E194" s="3">
        <v>4583</v>
      </c>
      <c r="F194" s="2">
        <v>142447787</v>
      </c>
      <c r="G194" s="2">
        <f t="shared" si="6"/>
        <v>31081.777656556842</v>
      </c>
      <c r="H194" s="2">
        <v>80000000</v>
      </c>
      <c r="I194" s="2">
        <f t="shared" si="7"/>
        <v>17455.814968361334</v>
      </c>
      <c r="J194" s="2">
        <v>287867407</v>
      </c>
      <c r="K194" s="2">
        <f t="shared" si="8"/>
        <v>62812.002400174555</v>
      </c>
    </row>
    <row r="195" spans="2:11" ht="12.75">
      <c r="B195" s="2" t="s">
        <v>160</v>
      </c>
      <c r="C195" s="2">
        <v>33</v>
      </c>
      <c r="D195" s="2" t="s">
        <v>193</v>
      </c>
      <c r="E195" s="3">
        <v>1739</v>
      </c>
      <c r="F195" s="2">
        <v>58133464</v>
      </c>
      <c r="G195" s="2">
        <f aca="true" t="shared" si="9" ref="G195:G258">F195/E195</f>
        <v>33429.248993674526</v>
      </c>
      <c r="H195" s="2">
        <v>23351018</v>
      </c>
      <c r="I195" s="2">
        <f aca="true" t="shared" si="10" ref="I195:I258">H195/E195</f>
        <v>13427.842438182864</v>
      </c>
      <c r="J195" s="2">
        <v>84013817</v>
      </c>
      <c r="K195" s="2">
        <f aca="true" t="shared" si="11" ref="K195:K258">J195/E195</f>
        <v>48311.5681426107</v>
      </c>
    </row>
    <row r="196" spans="2:11" ht="12.75">
      <c r="B196" s="2" t="s">
        <v>160</v>
      </c>
      <c r="C196" s="2">
        <v>34</v>
      </c>
      <c r="D196" s="2" t="s">
        <v>194</v>
      </c>
      <c r="E196" s="3">
        <v>5117</v>
      </c>
      <c r="F196" s="2">
        <v>20920951</v>
      </c>
      <c r="G196" s="2">
        <f t="shared" si="9"/>
        <v>4088.518858706273</v>
      </c>
      <c r="H196" s="2">
        <v>28640000</v>
      </c>
      <c r="I196" s="2">
        <f t="shared" si="10"/>
        <v>5597.02950947821</v>
      </c>
      <c r="J196" s="2">
        <v>402483955</v>
      </c>
      <c r="K196" s="2">
        <f t="shared" si="11"/>
        <v>78656.23509869064</v>
      </c>
    </row>
    <row r="197" spans="2:11" ht="12.75">
      <c r="B197" s="2" t="s">
        <v>160</v>
      </c>
      <c r="C197" s="2">
        <v>35</v>
      </c>
      <c r="D197" s="2" t="s">
        <v>195</v>
      </c>
      <c r="E197" s="3">
        <v>3409</v>
      </c>
      <c r="F197" s="2">
        <v>113926180</v>
      </c>
      <c r="G197" s="2">
        <f t="shared" si="9"/>
        <v>33419.237312995014</v>
      </c>
      <c r="H197" s="2">
        <v>0</v>
      </c>
      <c r="I197" s="2">
        <f t="shared" si="10"/>
        <v>0</v>
      </c>
      <c r="J197" s="2">
        <v>130143258</v>
      </c>
      <c r="K197" s="2">
        <f t="shared" si="11"/>
        <v>38176.37371663244</v>
      </c>
    </row>
    <row r="198" spans="2:11" ht="12.75">
      <c r="B198" s="2" t="s">
        <v>160</v>
      </c>
      <c r="C198" s="2">
        <v>36</v>
      </c>
      <c r="D198" s="2" t="s">
        <v>196</v>
      </c>
      <c r="E198" s="3">
        <v>767</v>
      </c>
      <c r="F198" s="2">
        <v>24493479</v>
      </c>
      <c r="G198" s="2">
        <f t="shared" si="9"/>
        <v>31934.131681877443</v>
      </c>
      <c r="H198" s="2">
        <v>0</v>
      </c>
      <c r="I198" s="2">
        <f t="shared" si="10"/>
        <v>0</v>
      </c>
      <c r="J198" s="2">
        <v>92699262</v>
      </c>
      <c r="K198" s="2">
        <f t="shared" si="11"/>
        <v>120859.5332464146</v>
      </c>
    </row>
    <row r="199" spans="2:11" ht="12.75">
      <c r="B199" s="2" t="s">
        <v>160</v>
      </c>
      <c r="C199" s="2">
        <v>37</v>
      </c>
      <c r="D199" s="2" t="s">
        <v>197</v>
      </c>
      <c r="E199" s="3">
        <v>11113</v>
      </c>
      <c r="F199" s="2">
        <v>262963669</v>
      </c>
      <c r="G199" s="2">
        <f t="shared" si="9"/>
        <v>23662.70754971655</v>
      </c>
      <c r="H199" s="2">
        <v>8090000</v>
      </c>
      <c r="I199" s="2">
        <f t="shared" si="10"/>
        <v>727.9762440385134</v>
      </c>
      <c r="J199" s="2">
        <v>710019521</v>
      </c>
      <c r="K199" s="2">
        <f t="shared" si="11"/>
        <v>63890.89543777558</v>
      </c>
    </row>
    <row r="200" spans="2:11" ht="12.75">
      <c r="B200" s="2" t="s">
        <v>160</v>
      </c>
      <c r="C200" s="2">
        <v>38</v>
      </c>
      <c r="D200" s="2" t="s">
        <v>198</v>
      </c>
      <c r="E200" s="3">
        <v>2001</v>
      </c>
      <c r="F200" s="2">
        <v>95779717</v>
      </c>
      <c r="G200" s="2">
        <f t="shared" si="9"/>
        <v>47865.925537231386</v>
      </c>
      <c r="H200" s="2">
        <v>0</v>
      </c>
      <c r="I200" s="2">
        <f t="shared" si="10"/>
        <v>0</v>
      </c>
      <c r="J200" s="2">
        <v>148084899</v>
      </c>
      <c r="K200" s="2">
        <f t="shared" si="11"/>
        <v>74005.4467766117</v>
      </c>
    </row>
    <row r="201" spans="2:11" ht="12.75">
      <c r="B201" s="2" t="s">
        <v>160</v>
      </c>
      <c r="C201" s="2">
        <v>39</v>
      </c>
      <c r="D201" s="2" t="s">
        <v>199</v>
      </c>
      <c r="E201" s="3">
        <v>8664</v>
      </c>
      <c r="F201" s="2">
        <v>162386811</v>
      </c>
      <c r="G201" s="2">
        <f t="shared" si="9"/>
        <v>18742.706717451525</v>
      </c>
      <c r="H201" s="2">
        <v>3466016</v>
      </c>
      <c r="I201" s="2">
        <f t="shared" si="10"/>
        <v>400.0480147737766</v>
      </c>
      <c r="J201" s="2">
        <v>391624512</v>
      </c>
      <c r="K201" s="2">
        <f t="shared" si="11"/>
        <v>45201.35180055402</v>
      </c>
    </row>
    <row r="202" spans="2:11" ht="12.75">
      <c r="B202" s="2" t="s">
        <v>160</v>
      </c>
      <c r="C202" s="2">
        <v>40</v>
      </c>
      <c r="D202" s="2" t="s">
        <v>200</v>
      </c>
      <c r="E202" s="3">
        <v>5658</v>
      </c>
      <c r="F202" s="2">
        <v>85806093</v>
      </c>
      <c r="G202" s="2">
        <f t="shared" si="9"/>
        <v>15165.44591728526</v>
      </c>
      <c r="H202" s="2">
        <v>3071000</v>
      </c>
      <c r="I202" s="2">
        <f t="shared" si="10"/>
        <v>542.7712972781902</v>
      </c>
      <c r="J202" s="2">
        <v>291638342</v>
      </c>
      <c r="K202" s="2">
        <f t="shared" si="11"/>
        <v>51544.42241074584</v>
      </c>
    </row>
    <row r="203" spans="2:11" ht="14.25">
      <c r="B203" s="5" t="s">
        <v>1742</v>
      </c>
      <c r="C203" s="6"/>
      <c r="D203" s="6"/>
      <c r="E203" s="7">
        <f>SUM(E163:E202)</f>
        <v>328770</v>
      </c>
      <c r="F203" s="7">
        <f>SUM(F163:F202)</f>
        <v>4582579344</v>
      </c>
      <c r="G203" s="6">
        <f t="shared" si="9"/>
        <v>13938.556875627339</v>
      </c>
      <c r="H203" s="7">
        <f>SUM(H163:H202)</f>
        <v>876700812</v>
      </c>
      <c r="I203" s="6">
        <f t="shared" si="10"/>
        <v>2666.608303677343</v>
      </c>
      <c r="J203" s="7">
        <f>SUM(J163:J202)</f>
        <v>7347224407</v>
      </c>
      <c r="K203" s="6">
        <f t="shared" si="11"/>
        <v>22347.612029686406</v>
      </c>
    </row>
    <row r="204" spans="2:11" ht="12.75">
      <c r="B204" s="2" t="s">
        <v>201</v>
      </c>
      <c r="C204" s="2">
        <v>1</v>
      </c>
      <c r="D204" s="2" t="s">
        <v>202</v>
      </c>
      <c r="E204" s="3">
        <v>55455</v>
      </c>
      <c r="F204" s="2">
        <v>1298680117</v>
      </c>
      <c r="G204" s="2">
        <f t="shared" si="9"/>
        <v>23418.629825985034</v>
      </c>
      <c r="H204" s="2">
        <v>0</v>
      </c>
      <c r="I204" s="2">
        <f t="shared" si="10"/>
        <v>0</v>
      </c>
      <c r="J204" s="2">
        <v>1224257000</v>
      </c>
      <c r="K204" s="2">
        <f t="shared" si="11"/>
        <v>22076.584618158868</v>
      </c>
    </row>
    <row r="205" spans="2:11" ht="12.75">
      <c r="B205" s="2" t="s">
        <v>201</v>
      </c>
      <c r="C205" s="2">
        <v>2</v>
      </c>
      <c r="D205" s="2" t="s">
        <v>203</v>
      </c>
      <c r="E205" s="3">
        <v>13713</v>
      </c>
      <c r="F205" s="2">
        <v>18524511</v>
      </c>
      <c r="G205" s="2">
        <f t="shared" si="9"/>
        <v>1350.8722380223146</v>
      </c>
      <c r="H205" s="2">
        <v>220926894</v>
      </c>
      <c r="I205" s="2">
        <f t="shared" si="10"/>
        <v>16110.763071537956</v>
      </c>
      <c r="J205" s="2">
        <v>172539000</v>
      </c>
      <c r="K205" s="2">
        <f t="shared" si="11"/>
        <v>12582.1483264056</v>
      </c>
    </row>
    <row r="206" spans="2:11" ht="12.75">
      <c r="B206" s="2" t="s">
        <v>201</v>
      </c>
      <c r="C206" s="2">
        <v>3</v>
      </c>
      <c r="D206" s="2" t="s">
        <v>204</v>
      </c>
      <c r="E206" s="3">
        <v>9265</v>
      </c>
      <c r="F206" s="2">
        <v>98639382</v>
      </c>
      <c r="G206" s="2">
        <f t="shared" si="9"/>
        <v>10646.452455477604</v>
      </c>
      <c r="H206" s="2">
        <v>0</v>
      </c>
      <c r="I206" s="2">
        <f t="shared" si="10"/>
        <v>0</v>
      </c>
      <c r="J206" s="2">
        <v>46373011</v>
      </c>
      <c r="K206" s="2">
        <f t="shared" si="11"/>
        <v>5005.181975175391</v>
      </c>
    </row>
    <row r="207" spans="2:11" ht="12.75">
      <c r="B207" s="2" t="s">
        <v>201</v>
      </c>
      <c r="C207" s="2">
        <v>4</v>
      </c>
      <c r="D207" s="2" t="s">
        <v>205</v>
      </c>
      <c r="E207" s="3">
        <v>25645</v>
      </c>
      <c r="F207" s="2">
        <v>681997993</v>
      </c>
      <c r="G207" s="2">
        <f t="shared" si="9"/>
        <v>26593.79968804835</v>
      </c>
      <c r="H207" s="2">
        <v>0</v>
      </c>
      <c r="I207" s="2">
        <f t="shared" si="10"/>
        <v>0</v>
      </c>
      <c r="J207" s="2">
        <v>2195103200</v>
      </c>
      <c r="K207" s="2">
        <f t="shared" si="11"/>
        <v>85595.75745759407</v>
      </c>
    </row>
    <row r="208" spans="2:11" ht="12.75">
      <c r="B208" s="2" t="s">
        <v>201</v>
      </c>
      <c r="C208" s="2">
        <v>5</v>
      </c>
      <c r="D208" s="2" t="s">
        <v>206</v>
      </c>
      <c r="E208" s="3">
        <v>20074</v>
      </c>
      <c r="F208" s="2">
        <v>484218182</v>
      </c>
      <c r="G208" s="2">
        <f t="shared" si="9"/>
        <v>24121.65896184119</v>
      </c>
      <c r="H208" s="2">
        <v>0</v>
      </c>
      <c r="I208" s="2">
        <f t="shared" si="10"/>
        <v>0</v>
      </c>
      <c r="J208" s="2">
        <v>1691053780</v>
      </c>
      <c r="K208" s="2">
        <f t="shared" si="11"/>
        <v>84240.99730995318</v>
      </c>
    </row>
    <row r="209" spans="2:11" ht="12.75">
      <c r="B209" s="2" t="s">
        <v>201</v>
      </c>
      <c r="C209" s="2">
        <v>6</v>
      </c>
      <c r="D209" s="2" t="s">
        <v>207</v>
      </c>
      <c r="E209" s="3">
        <v>17594</v>
      </c>
      <c r="F209" s="2">
        <v>92569093</v>
      </c>
      <c r="G209" s="2">
        <f t="shared" si="9"/>
        <v>5261.401216323747</v>
      </c>
      <c r="H209" s="2">
        <v>0</v>
      </c>
      <c r="I209" s="2">
        <f t="shared" si="10"/>
        <v>0</v>
      </c>
      <c r="J209" s="2">
        <v>1095724994</v>
      </c>
      <c r="K209" s="2">
        <f t="shared" si="11"/>
        <v>62278.33318176651</v>
      </c>
    </row>
    <row r="210" spans="2:11" ht="12.75">
      <c r="B210" s="2" t="s">
        <v>201</v>
      </c>
      <c r="C210" s="2">
        <v>7</v>
      </c>
      <c r="D210" s="2" t="s">
        <v>208</v>
      </c>
      <c r="E210" s="3">
        <v>9082</v>
      </c>
      <c r="F210" s="2">
        <v>-56483171</v>
      </c>
      <c r="G210" s="2">
        <f t="shared" si="9"/>
        <v>-6219.24366879542</v>
      </c>
      <c r="H210" s="2">
        <v>156743225</v>
      </c>
      <c r="I210" s="2">
        <f t="shared" si="10"/>
        <v>17258.668244879984</v>
      </c>
      <c r="J210" s="2">
        <v>24781089</v>
      </c>
      <c r="K210" s="2">
        <f t="shared" si="11"/>
        <v>2728.593811935697</v>
      </c>
    </row>
    <row r="211" spans="2:11" ht="12.75">
      <c r="B211" s="2" t="s">
        <v>201</v>
      </c>
      <c r="C211" s="2">
        <v>8</v>
      </c>
      <c r="D211" s="2" t="s">
        <v>209</v>
      </c>
      <c r="E211" s="3">
        <v>6488</v>
      </c>
      <c r="F211" s="2">
        <v>51456543</v>
      </c>
      <c r="G211" s="2">
        <f t="shared" si="9"/>
        <v>7931.03313810111</v>
      </c>
      <c r="H211" s="2">
        <v>0</v>
      </c>
      <c r="I211" s="2">
        <f t="shared" si="10"/>
        <v>0</v>
      </c>
      <c r="J211" s="2">
        <v>280080769</v>
      </c>
      <c r="K211" s="2">
        <f t="shared" si="11"/>
        <v>43169.04577681874</v>
      </c>
    </row>
    <row r="212" spans="2:11" ht="12.75">
      <c r="B212" s="2" t="s">
        <v>201</v>
      </c>
      <c r="C212" s="2">
        <v>9</v>
      </c>
      <c r="D212" s="2" t="s">
        <v>210</v>
      </c>
      <c r="E212" s="3">
        <v>27514</v>
      </c>
      <c r="F212" s="2">
        <v>396257151</v>
      </c>
      <c r="G212" s="2">
        <f t="shared" si="9"/>
        <v>14402.019008504762</v>
      </c>
      <c r="H212" s="2">
        <v>3094449</v>
      </c>
      <c r="I212" s="2">
        <f t="shared" si="10"/>
        <v>112.46816166315331</v>
      </c>
      <c r="J212" s="2">
        <v>461484785</v>
      </c>
      <c r="K212" s="2">
        <f t="shared" si="11"/>
        <v>16772.726066729665</v>
      </c>
    </row>
    <row r="213" spans="2:11" ht="12.75">
      <c r="B213" s="2" t="s">
        <v>201</v>
      </c>
      <c r="C213" s="2">
        <v>10</v>
      </c>
      <c r="D213" s="2" t="s">
        <v>211</v>
      </c>
      <c r="E213" s="3">
        <v>4948</v>
      </c>
      <c r="F213" s="2">
        <v>635011</v>
      </c>
      <c r="G213" s="2">
        <f t="shared" si="9"/>
        <v>128.33690379951494</v>
      </c>
      <c r="H213" s="2">
        <v>0</v>
      </c>
      <c r="I213" s="2">
        <f t="shared" si="10"/>
        <v>0</v>
      </c>
      <c r="J213" s="2">
        <v>346968370</v>
      </c>
      <c r="K213" s="2">
        <f t="shared" si="11"/>
        <v>70122.95270816491</v>
      </c>
    </row>
    <row r="214" spans="2:11" ht="12.75">
      <c r="B214" s="2" t="s">
        <v>201</v>
      </c>
      <c r="C214" s="2">
        <v>11</v>
      </c>
      <c r="D214" s="2" t="s">
        <v>212</v>
      </c>
      <c r="E214" s="3">
        <v>7936</v>
      </c>
      <c r="F214" s="2">
        <v>11630839</v>
      </c>
      <c r="G214" s="2">
        <f t="shared" si="9"/>
        <v>1465.5795110887098</v>
      </c>
      <c r="H214" s="2">
        <v>6125000</v>
      </c>
      <c r="I214" s="2">
        <f t="shared" si="10"/>
        <v>771.7993951612904</v>
      </c>
      <c r="J214" s="2">
        <v>623531649</v>
      </c>
      <c r="K214" s="2">
        <f t="shared" si="11"/>
        <v>78570.01625504032</v>
      </c>
    </row>
    <row r="215" spans="2:11" ht="12.75">
      <c r="B215" s="2" t="s">
        <v>201</v>
      </c>
      <c r="C215" s="2">
        <v>12</v>
      </c>
      <c r="D215" s="2" t="s">
        <v>213</v>
      </c>
      <c r="E215" s="3">
        <v>7225</v>
      </c>
      <c r="F215" s="2">
        <v>85223675</v>
      </c>
      <c r="G215" s="2">
        <f t="shared" si="9"/>
        <v>11795.664359861592</v>
      </c>
      <c r="H215" s="2">
        <v>0</v>
      </c>
      <c r="I215" s="2">
        <f t="shared" si="10"/>
        <v>0</v>
      </c>
      <c r="J215" s="2">
        <v>63170266</v>
      </c>
      <c r="K215" s="2">
        <f t="shared" si="11"/>
        <v>8743.289411764707</v>
      </c>
    </row>
    <row r="216" spans="2:11" ht="12.75">
      <c r="B216" s="2" t="s">
        <v>201</v>
      </c>
      <c r="C216" s="2">
        <v>13</v>
      </c>
      <c r="D216" s="2" t="s">
        <v>214</v>
      </c>
      <c r="E216" s="3">
        <v>4035</v>
      </c>
      <c r="F216" s="2">
        <v>48779764</v>
      </c>
      <c r="G216" s="2">
        <f t="shared" si="9"/>
        <v>12089.160842627014</v>
      </c>
      <c r="H216" s="2">
        <v>67456000</v>
      </c>
      <c r="I216" s="2">
        <f t="shared" si="10"/>
        <v>16717.719950433704</v>
      </c>
      <c r="J216" s="2">
        <v>532309</v>
      </c>
      <c r="K216" s="2">
        <f t="shared" si="11"/>
        <v>131.92292441140026</v>
      </c>
    </row>
    <row r="217" spans="2:11" ht="12.75">
      <c r="B217" s="2" t="s">
        <v>201</v>
      </c>
      <c r="C217" s="2">
        <v>14</v>
      </c>
      <c r="D217" s="2" t="s">
        <v>215</v>
      </c>
      <c r="E217" s="3">
        <v>2044</v>
      </c>
      <c r="F217" s="2">
        <v>65900248</v>
      </c>
      <c r="G217" s="2">
        <f t="shared" si="9"/>
        <v>32240.825831702543</v>
      </c>
      <c r="H217" s="2">
        <v>44092517</v>
      </c>
      <c r="I217" s="2">
        <f t="shared" si="10"/>
        <v>21571.681506849316</v>
      </c>
      <c r="J217" s="2">
        <v>20293600</v>
      </c>
      <c r="K217" s="2">
        <f t="shared" si="11"/>
        <v>9928.375733855186</v>
      </c>
    </row>
    <row r="218" spans="2:11" ht="12.75">
      <c r="B218" s="2" t="s">
        <v>201</v>
      </c>
      <c r="C218" s="2">
        <v>15</v>
      </c>
      <c r="D218" s="2" t="s">
        <v>216</v>
      </c>
      <c r="E218" s="3">
        <v>3798</v>
      </c>
      <c r="F218" s="2">
        <v>20300428</v>
      </c>
      <c r="G218" s="2">
        <f t="shared" si="9"/>
        <v>5345.031068983676</v>
      </c>
      <c r="H218" s="2">
        <v>12331457</v>
      </c>
      <c r="I218" s="2">
        <f t="shared" si="10"/>
        <v>3246.829120589784</v>
      </c>
      <c r="J218" s="2">
        <v>20000</v>
      </c>
      <c r="K218" s="2">
        <f t="shared" si="11"/>
        <v>5.265929436545551</v>
      </c>
    </row>
    <row r="219" spans="2:11" ht="12.75">
      <c r="B219" s="2" t="s">
        <v>201</v>
      </c>
      <c r="C219" s="2">
        <v>16</v>
      </c>
      <c r="D219" s="2" t="s">
        <v>217</v>
      </c>
      <c r="E219" s="3">
        <v>6619</v>
      </c>
      <c r="F219" s="2">
        <v>113115359</v>
      </c>
      <c r="G219" s="2">
        <f t="shared" si="9"/>
        <v>17089.49373017072</v>
      </c>
      <c r="H219" s="2">
        <v>0</v>
      </c>
      <c r="I219" s="2">
        <f t="shared" si="10"/>
        <v>0</v>
      </c>
      <c r="J219" s="2">
        <v>222155564</v>
      </c>
      <c r="K219" s="2">
        <f t="shared" si="11"/>
        <v>33563.31228282218</v>
      </c>
    </row>
    <row r="220" spans="2:11" ht="12.75">
      <c r="B220" s="2" t="s">
        <v>201</v>
      </c>
      <c r="C220" s="2">
        <v>17</v>
      </c>
      <c r="D220" s="2" t="s">
        <v>218</v>
      </c>
      <c r="E220" s="3">
        <v>10683</v>
      </c>
      <c r="F220" s="2">
        <v>270356062</v>
      </c>
      <c r="G220" s="2">
        <f t="shared" si="9"/>
        <v>25307.129270804082</v>
      </c>
      <c r="H220" s="2">
        <v>0</v>
      </c>
      <c r="I220" s="2">
        <f t="shared" si="10"/>
        <v>0</v>
      </c>
      <c r="J220" s="2">
        <v>682997000</v>
      </c>
      <c r="K220" s="2">
        <f t="shared" si="11"/>
        <v>63933.07123467191</v>
      </c>
    </row>
    <row r="221" spans="2:11" ht="12.75">
      <c r="B221" s="2" t="s">
        <v>201</v>
      </c>
      <c r="C221" s="2">
        <v>18</v>
      </c>
      <c r="D221" s="2" t="s">
        <v>219</v>
      </c>
      <c r="E221" s="3">
        <v>7112</v>
      </c>
      <c r="F221" s="2">
        <v>163281828</v>
      </c>
      <c r="G221" s="2">
        <f t="shared" si="9"/>
        <v>22958.637232845893</v>
      </c>
      <c r="H221" s="2">
        <v>0</v>
      </c>
      <c r="I221" s="2">
        <f t="shared" si="10"/>
        <v>0</v>
      </c>
      <c r="J221" s="2">
        <v>71488253</v>
      </c>
      <c r="K221" s="2">
        <f t="shared" si="11"/>
        <v>10051.779105736783</v>
      </c>
    </row>
    <row r="222" spans="2:11" ht="12.75">
      <c r="B222" s="2" t="s">
        <v>201</v>
      </c>
      <c r="C222" s="2">
        <v>19</v>
      </c>
      <c r="D222" s="2" t="s">
        <v>220</v>
      </c>
      <c r="E222" s="3">
        <v>5183</v>
      </c>
      <c r="F222" s="2">
        <v>48431109</v>
      </c>
      <c r="G222" s="2">
        <f t="shared" si="9"/>
        <v>9344.223229789697</v>
      </c>
      <c r="H222" s="2">
        <v>0</v>
      </c>
      <c r="I222" s="2">
        <f t="shared" si="10"/>
        <v>0</v>
      </c>
      <c r="J222" s="2">
        <v>143320000</v>
      </c>
      <c r="K222" s="2">
        <f t="shared" si="11"/>
        <v>27651.93903144897</v>
      </c>
    </row>
    <row r="223" spans="2:11" ht="12.75">
      <c r="B223" s="2" t="s">
        <v>201</v>
      </c>
      <c r="C223" s="2">
        <v>20</v>
      </c>
      <c r="D223" s="2" t="s">
        <v>221</v>
      </c>
      <c r="E223" s="3">
        <v>1226</v>
      </c>
      <c r="F223" s="2">
        <v>156447622</v>
      </c>
      <c r="G223" s="2">
        <f t="shared" si="9"/>
        <v>127608.17455138662</v>
      </c>
      <c r="H223" s="2">
        <v>0</v>
      </c>
      <c r="I223" s="2">
        <f t="shared" si="10"/>
        <v>0</v>
      </c>
      <c r="J223" s="2">
        <v>193248000</v>
      </c>
      <c r="K223" s="2">
        <f t="shared" si="11"/>
        <v>157624.7960848287</v>
      </c>
    </row>
    <row r="224" spans="2:11" ht="12.75">
      <c r="B224" s="2" t="s">
        <v>201</v>
      </c>
      <c r="C224" s="2">
        <v>21</v>
      </c>
      <c r="D224" s="2" t="s">
        <v>222</v>
      </c>
      <c r="E224" s="3">
        <v>3178</v>
      </c>
      <c r="F224" s="2">
        <v>114254288</v>
      </c>
      <c r="G224" s="2">
        <f t="shared" si="9"/>
        <v>35951.632473253616</v>
      </c>
      <c r="H224" s="2">
        <v>0</v>
      </c>
      <c r="I224" s="2">
        <f t="shared" si="10"/>
        <v>0</v>
      </c>
      <c r="J224" s="2">
        <v>293254810</v>
      </c>
      <c r="K224" s="2">
        <f t="shared" si="11"/>
        <v>92276.52926368786</v>
      </c>
    </row>
    <row r="225" spans="2:11" ht="12.75">
      <c r="B225" s="2" t="s">
        <v>201</v>
      </c>
      <c r="C225" s="2">
        <v>22</v>
      </c>
      <c r="D225" s="2" t="s">
        <v>223</v>
      </c>
      <c r="E225" s="3">
        <v>1870</v>
      </c>
      <c r="F225" s="2">
        <v>105856645</v>
      </c>
      <c r="G225" s="2">
        <f t="shared" si="9"/>
        <v>56607.83155080214</v>
      </c>
      <c r="H225" s="2">
        <v>0</v>
      </c>
      <c r="I225" s="2">
        <f t="shared" si="10"/>
        <v>0</v>
      </c>
      <c r="J225" s="2">
        <v>40027454</v>
      </c>
      <c r="K225" s="2">
        <f t="shared" si="11"/>
        <v>21405.055614973262</v>
      </c>
    </row>
    <row r="226" spans="2:11" ht="12.75">
      <c r="B226" s="2" t="s">
        <v>201</v>
      </c>
      <c r="C226" s="2">
        <v>23</v>
      </c>
      <c r="D226" s="2" t="s">
        <v>224</v>
      </c>
      <c r="E226" s="3">
        <v>1319</v>
      </c>
      <c r="F226" s="2">
        <v>69813460</v>
      </c>
      <c r="G226" s="2">
        <f t="shared" si="9"/>
        <v>52929.08263836239</v>
      </c>
      <c r="H226" s="2">
        <v>4609598</v>
      </c>
      <c r="I226" s="2">
        <f t="shared" si="10"/>
        <v>3494.7672479150874</v>
      </c>
      <c r="J226" s="2">
        <v>60429842</v>
      </c>
      <c r="K226" s="2">
        <f t="shared" si="11"/>
        <v>45814.89158453374</v>
      </c>
    </row>
    <row r="227" spans="2:11" ht="12.75">
      <c r="B227" s="2" t="s">
        <v>201</v>
      </c>
      <c r="C227" s="2">
        <v>24</v>
      </c>
      <c r="D227" s="2" t="s">
        <v>225</v>
      </c>
      <c r="E227" s="3">
        <v>3257</v>
      </c>
      <c r="F227" s="2">
        <v>211221242</v>
      </c>
      <c r="G227" s="2">
        <f t="shared" si="9"/>
        <v>64851.47129260055</v>
      </c>
      <c r="H227" s="2">
        <v>0</v>
      </c>
      <c r="I227" s="2">
        <f t="shared" si="10"/>
        <v>0</v>
      </c>
      <c r="J227" s="2">
        <v>272473883</v>
      </c>
      <c r="K227" s="2">
        <f t="shared" si="11"/>
        <v>83657.93153208474</v>
      </c>
    </row>
    <row r="228" spans="2:11" ht="12.75">
      <c r="B228" s="2" t="s">
        <v>201</v>
      </c>
      <c r="C228" s="2">
        <v>25</v>
      </c>
      <c r="D228" s="2" t="s">
        <v>226</v>
      </c>
      <c r="E228" s="3">
        <v>4900</v>
      </c>
      <c r="F228" s="2">
        <v>70250707</v>
      </c>
      <c r="G228" s="2">
        <f t="shared" si="9"/>
        <v>14336.878979591836</v>
      </c>
      <c r="H228" s="2">
        <v>0</v>
      </c>
      <c r="I228" s="2">
        <f t="shared" si="10"/>
        <v>0</v>
      </c>
      <c r="J228" s="2">
        <v>30000000</v>
      </c>
      <c r="K228" s="2">
        <f t="shared" si="11"/>
        <v>6122.448979591837</v>
      </c>
    </row>
    <row r="229" spans="2:11" ht="12.75">
      <c r="B229" s="2" t="s">
        <v>201</v>
      </c>
      <c r="C229" s="2">
        <v>26</v>
      </c>
      <c r="D229" s="2" t="s">
        <v>227</v>
      </c>
      <c r="E229" s="3">
        <v>2505</v>
      </c>
      <c r="F229" s="2">
        <v>21237160</v>
      </c>
      <c r="G229" s="2">
        <f t="shared" si="9"/>
        <v>8477.908183632735</v>
      </c>
      <c r="H229" s="2">
        <v>5180000</v>
      </c>
      <c r="I229" s="2">
        <f t="shared" si="10"/>
        <v>2067.864271457086</v>
      </c>
      <c r="J229" s="2">
        <v>80</v>
      </c>
      <c r="K229" s="2">
        <f t="shared" si="11"/>
        <v>0.031936127744510975</v>
      </c>
    </row>
    <row r="230" spans="2:11" ht="12.75">
      <c r="B230" s="2" t="s">
        <v>201</v>
      </c>
      <c r="C230" s="2">
        <v>27</v>
      </c>
      <c r="D230" s="2" t="s">
        <v>228</v>
      </c>
      <c r="E230" s="3">
        <v>1074</v>
      </c>
      <c r="F230" s="2">
        <v>68691192</v>
      </c>
      <c r="G230" s="2">
        <f t="shared" si="9"/>
        <v>63958.27932960894</v>
      </c>
      <c r="H230" s="2">
        <v>7321914</v>
      </c>
      <c r="I230" s="2">
        <f t="shared" si="10"/>
        <v>6817.424581005586</v>
      </c>
      <c r="J230" s="2">
        <v>181718</v>
      </c>
      <c r="K230" s="2">
        <f t="shared" si="11"/>
        <v>169.19739292364991</v>
      </c>
    </row>
    <row r="231" spans="2:11" ht="12.75">
      <c r="B231" s="2" t="s">
        <v>201</v>
      </c>
      <c r="C231" s="2">
        <v>28</v>
      </c>
      <c r="D231" s="2" t="s">
        <v>229</v>
      </c>
      <c r="E231" s="3">
        <v>928</v>
      </c>
      <c r="F231" s="2">
        <v>18433974</v>
      </c>
      <c r="G231" s="2">
        <f t="shared" si="9"/>
        <v>19864.196120689656</v>
      </c>
      <c r="H231" s="2">
        <v>0</v>
      </c>
      <c r="I231" s="2">
        <f t="shared" si="10"/>
        <v>0</v>
      </c>
      <c r="J231" s="2">
        <v>78065000</v>
      </c>
      <c r="K231" s="2">
        <f t="shared" si="11"/>
        <v>84121.7672413793</v>
      </c>
    </row>
    <row r="232" spans="2:11" ht="12.75">
      <c r="B232" s="2" t="s">
        <v>201</v>
      </c>
      <c r="C232" s="2">
        <v>29</v>
      </c>
      <c r="D232" s="2" t="s">
        <v>230</v>
      </c>
      <c r="E232" s="3">
        <v>2823</v>
      </c>
      <c r="F232" s="2">
        <v>21622081</v>
      </c>
      <c r="G232" s="2">
        <f t="shared" si="9"/>
        <v>7659.256464753808</v>
      </c>
      <c r="H232" s="2">
        <v>78800000</v>
      </c>
      <c r="I232" s="2">
        <f t="shared" si="10"/>
        <v>27913.567127169677</v>
      </c>
      <c r="J232" s="2">
        <v>29610046</v>
      </c>
      <c r="K232" s="2">
        <f t="shared" si="11"/>
        <v>10488.857952532766</v>
      </c>
    </row>
    <row r="233" spans="2:11" ht="12.75">
      <c r="B233" s="2" t="s">
        <v>201</v>
      </c>
      <c r="C233" s="2">
        <v>30</v>
      </c>
      <c r="D233" s="2" t="s">
        <v>231</v>
      </c>
      <c r="E233" s="3">
        <v>5257</v>
      </c>
      <c r="F233" s="2">
        <v>6607876</v>
      </c>
      <c r="G233" s="2">
        <f t="shared" si="9"/>
        <v>1256.9670914970516</v>
      </c>
      <c r="H233" s="2">
        <v>75000000</v>
      </c>
      <c r="I233" s="2">
        <f t="shared" si="10"/>
        <v>14266.69202967472</v>
      </c>
      <c r="J233" s="2">
        <v>60000</v>
      </c>
      <c r="K233" s="2">
        <f t="shared" si="11"/>
        <v>11.413353623739775</v>
      </c>
    </row>
    <row r="234" spans="2:11" ht="12.75">
      <c r="B234" s="2" t="s">
        <v>201</v>
      </c>
      <c r="C234" s="2">
        <v>31</v>
      </c>
      <c r="D234" s="2" t="s">
        <v>232</v>
      </c>
      <c r="E234" s="3">
        <v>1198</v>
      </c>
      <c r="F234" s="2">
        <v>96736428</v>
      </c>
      <c r="G234" s="2">
        <f t="shared" si="9"/>
        <v>80748.27045075125</v>
      </c>
      <c r="H234" s="2">
        <v>24666010</v>
      </c>
      <c r="I234" s="2">
        <f t="shared" si="10"/>
        <v>20589.32387312187</v>
      </c>
      <c r="J234" s="2">
        <v>53696900</v>
      </c>
      <c r="K234" s="2">
        <f t="shared" si="11"/>
        <v>44822.12020033389</v>
      </c>
    </row>
    <row r="235" spans="2:11" ht="12.75">
      <c r="B235" s="2" t="s">
        <v>201</v>
      </c>
      <c r="C235" s="2">
        <v>32</v>
      </c>
      <c r="D235" s="2" t="s">
        <v>233</v>
      </c>
      <c r="E235" s="3">
        <v>1703</v>
      </c>
      <c r="F235" s="2">
        <v>60407</v>
      </c>
      <c r="G235" s="2">
        <f t="shared" si="9"/>
        <v>35.47093364650617</v>
      </c>
      <c r="H235" s="2">
        <v>0</v>
      </c>
      <c r="I235" s="2">
        <f t="shared" si="10"/>
        <v>0</v>
      </c>
      <c r="J235" s="2">
        <v>11444000</v>
      </c>
      <c r="K235" s="2">
        <f t="shared" si="11"/>
        <v>6719.906048150323</v>
      </c>
    </row>
    <row r="236" spans="2:11" ht="12.75">
      <c r="B236" s="2" t="s">
        <v>201</v>
      </c>
      <c r="C236" s="2">
        <v>33</v>
      </c>
      <c r="D236" s="2" t="s">
        <v>234</v>
      </c>
      <c r="E236" s="3">
        <v>3541</v>
      </c>
      <c r="F236" s="2">
        <v>-115172378</v>
      </c>
      <c r="G236" s="2">
        <f t="shared" si="9"/>
        <v>-32525.38209545326</v>
      </c>
      <c r="H236" s="2">
        <v>51182307</v>
      </c>
      <c r="I236" s="2">
        <f t="shared" si="10"/>
        <v>14454.19570742728</v>
      </c>
      <c r="J236" s="2">
        <v>0</v>
      </c>
      <c r="K236" s="2">
        <f t="shared" si="11"/>
        <v>0</v>
      </c>
    </row>
    <row r="237" spans="2:11" ht="14.25">
      <c r="B237" s="5" t="s">
        <v>1743</v>
      </c>
      <c r="C237" s="6"/>
      <c r="D237" s="6"/>
      <c r="E237" s="7">
        <f>SUM(E204:E236)</f>
        <v>279192</v>
      </c>
      <c r="F237" s="7">
        <f>SUM(F204:F236)</f>
        <v>4739574828</v>
      </c>
      <c r="G237" s="6">
        <f t="shared" si="9"/>
        <v>16976.040961059058</v>
      </c>
      <c r="H237" s="7">
        <f>SUM(H204:H236)</f>
        <v>757529371</v>
      </c>
      <c r="I237" s="6">
        <f t="shared" si="10"/>
        <v>2713.2918242643054</v>
      </c>
      <c r="J237" s="7">
        <f>SUM(J204:J236)</f>
        <v>10428366372</v>
      </c>
      <c r="K237" s="6">
        <f t="shared" si="11"/>
        <v>37351.95267772715</v>
      </c>
    </row>
    <row r="238" spans="2:11" ht="12.75">
      <c r="B238" s="2" t="s">
        <v>235</v>
      </c>
      <c r="C238" s="2">
        <v>1</v>
      </c>
      <c r="D238" s="2" t="s">
        <v>236</v>
      </c>
      <c r="E238" s="3">
        <v>204870</v>
      </c>
      <c r="F238" s="2">
        <v>3373281250</v>
      </c>
      <c r="G238" s="2">
        <f t="shared" si="9"/>
        <v>16465.472006638356</v>
      </c>
      <c r="H238" s="2">
        <v>0</v>
      </c>
      <c r="I238" s="2">
        <f t="shared" si="10"/>
        <v>0</v>
      </c>
      <c r="J238" s="2">
        <v>233878326</v>
      </c>
      <c r="K238" s="2">
        <f t="shared" si="11"/>
        <v>1141.5938204715185</v>
      </c>
    </row>
    <row r="239" spans="2:11" ht="12.75">
      <c r="B239" s="2" t="s">
        <v>235</v>
      </c>
      <c r="C239" s="2">
        <v>2</v>
      </c>
      <c r="D239" s="2" t="s">
        <v>237</v>
      </c>
      <c r="E239" s="3">
        <v>35082</v>
      </c>
      <c r="F239" s="2">
        <v>414464047</v>
      </c>
      <c r="G239" s="2">
        <f t="shared" si="9"/>
        <v>11814.151046120518</v>
      </c>
      <c r="H239" s="2">
        <v>13083972</v>
      </c>
      <c r="I239" s="2">
        <f t="shared" si="10"/>
        <v>372.95399350094067</v>
      </c>
      <c r="J239" s="2">
        <v>2342945194</v>
      </c>
      <c r="K239" s="2">
        <f t="shared" si="11"/>
        <v>66784.82395530472</v>
      </c>
    </row>
    <row r="240" spans="2:11" ht="12.75">
      <c r="B240" s="2" t="s">
        <v>235</v>
      </c>
      <c r="C240" s="2">
        <v>3</v>
      </c>
      <c r="D240" s="2" t="s">
        <v>238</v>
      </c>
      <c r="E240" s="3">
        <v>12106</v>
      </c>
      <c r="F240" s="2">
        <v>191405589</v>
      </c>
      <c r="G240" s="2">
        <f t="shared" si="9"/>
        <v>15810.803651082108</v>
      </c>
      <c r="H240" s="2">
        <v>1115000</v>
      </c>
      <c r="I240" s="2">
        <f t="shared" si="10"/>
        <v>92.10308937716835</v>
      </c>
      <c r="J240" s="2">
        <v>1705952950</v>
      </c>
      <c r="K240" s="2">
        <f t="shared" si="11"/>
        <v>140917.970427887</v>
      </c>
    </row>
    <row r="241" spans="2:11" ht="12.75">
      <c r="B241" s="2" t="s">
        <v>235</v>
      </c>
      <c r="C241" s="2">
        <v>4</v>
      </c>
      <c r="D241" s="2" t="s">
        <v>239</v>
      </c>
      <c r="E241" s="3">
        <v>16552</v>
      </c>
      <c r="F241" s="2">
        <v>403769731</v>
      </c>
      <c r="G241" s="2">
        <f t="shared" si="9"/>
        <v>24394.014681005316</v>
      </c>
      <c r="H241" s="2">
        <v>393000</v>
      </c>
      <c r="I241" s="2">
        <f t="shared" si="10"/>
        <v>23.74335427742871</v>
      </c>
      <c r="J241" s="2">
        <v>1199664718</v>
      </c>
      <c r="K241" s="2">
        <f t="shared" si="11"/>
        <v>72478.5354035766</v>
      </c>
    </row>
    <row r="242" spans="2:11" ht="12.75">
      <c r="B242" s="2" t="s">
        <v>235</v>
      </c>
      <c r="C242" s="2">
        <v>5</v>
      </c>
      <c r="D242" s="2" t="s">
        <v>240</v>
      </c>
      <c r="E242" s="3">
        <v>8086</v>
      </c>
      <c r="F242" s="2">
        <v>69854756</v>
      </c>
      <c r="G242" s="2">
        <f t="shared" si="9"/>
        <v>8638.975513232748</v>
      </c>
      <c r="H242" s="2">
        <v>2640000</v>
      </c>
      <c r="I242" s="2">
        <f t="shared" si="10"/>
        <v>326.49023002720753</v>
      </c>
      <c r="J242" s="2">
        <v>426355511</v>
      </c>
      <c r="K242" s="2">
        <f t="shared" si="11"/>
        <v>52727.61699233243</v>
      </c>
    </row>
    <row r="243" spans="2:11" ht="12.75">
      <c r="B243" s="2" t="s">
        <v>235</v>
      </c>
      <c r="C243" s="2">
        <v>6</v>
      </c>
      <c r="D243" s="2" t="s">
        <v>241</v>
      </c>
      <c r="E243" s="3">
        <v>13985</v>
      </c>
      <c r="F243" s="2">
        <v>644594083</v>
      </c>
      <c r="G243" s="2">
        <f t="shared" si="9"/>
        <v>46091.818591347874</v>
      </c>
      <c r="H243" s="2">
        <v>8177545</v>
      </c>
      <c r="I243" s="2">
        <f t="shared" si="10"/>
        <v>584.7368609224169</v>
      </c>
      <c r="J243" s="2">
        <v>1318592000</v>
      </c>
      <c r="K243" s="2">
        <f t="shared" si="11"/>
        <v>94286.16374687165</v>
      </c>
    </row>
    <row r="244" spans="2:11" ht="12.75">
      <c r="B244" s="2" t="s">
        <v>235</v>
      </c>
      <c r="C244" s="2">
        <v>7</v>
      </c>
      <c r="D244" s="2" t="s">
        <v>242</v>
      </c>
      <c r="E244" s="3">
        <v>7229</v>
      </c>
      <c r="F244" s="2">
        <v>98504944</v>
      </c>
      <c r="G244" s="2">
        <f t="shared" si="9"/>
        <v>13626.35827915341</v>
      </c>
      <c r="H244" s="2">
        <v>360560</v>
      </c>
      <c r="I244" s="2">
        <f t="shared" si="10"/>
        <v>49.87688476967769</v>
      </c>
      <c r="J244" s="2">
        <v>519180333</v>
      </c>
      <c r="K244" s="2">
        <f t="shared" si="11"/>
        <v>71819.10817540462</v>
      </c>
    </row>
    <row r="245" spans="2:11" ht="12.75">
      <c r="B245" s="2" t="s">
        <v>235</v>
      </c>
      <c r="C245" s="2">
        <v>8</v>
      </c>
      <c r="D245" s="2" t="s">
        <v>243</v>
      </c>
      <c r="E245" s="3">
        <v>12157</v>
      </c>
      <c r="F245" s="2">
        <v>335131421</v>
      </c>
      <c r="G245" s="2">
        <f t="shared" si="9"/>
        <v>27566.95081023279</v>
      </c>
      <c r="H245" s="2">
        <v>4295000</v>
      </c>
      <c r="I245" s="2">
        <f t="shared" si="10"/>
        <v>353.29439828905157</v>
      </c>
      <c r="J245" s="2">
        <v>1080865116</v>
      </c>
      <c r="K245" s="2">
        <f t="shared" si="11"/>
        <v>88908.86863535411</v>
      </c>
    </row>
    <row r="246" spans="2:11" ht="12.75">
      <c r="B246" s="2" t="s">
        <v>235</v>
      </c>
      <c r="C246" s="2">
        <v>9</v>
      </c>
      <c r="D246" s="2" t="s">
        <v>244</v>
      </c>
      <c r="E246" s="3">
        <v>8863</v>
      </c>
      <c r="F246" s="2">
        <v>558608099</v>
      </c>
      <c r="G246" s="2">
        <f t="shared" si="9"/>
        <v>63026.977208620105</v>
      </c>
      <c r="H246" s="2">
        <v>0</v>
      </c>
      <c r="I246" s="2">
        <f t="shared" si="10"/>
        <v>0</v>
      </c>
      <c r="J246" s="2">
        <v>944619410</v>
      </c>
      <c r="K246" s="2">
        <f t="shared" si="11"/>
        <v>106580.0981608936</v>
      </c>
    </row>
    <row r="247" spans="2:11" ht="12.75">
      <c r="B247" s="2" t="s">
        <v>235</v>
      </c>
      <c r="C247" s="2">
        <v>10</v>
      </c>
      <c r="D247" s="2" t="s">
        <v>245</v>
      </c>
      <c r="E247" s="3">
        <v>3100</v>
      </c>
      <c r="F247" s="2">
        <v>93237538</v>
      </c>
      <c r="G247" s="2">
        <f t="shared" si="9"/>
        <v>30076.62516129032</v>
      </c>
      <c r="H247" s="2">
        <v>5157163</v>
      </c>
      <c r="I247" s="2">
        <f t="shared" si="10"/>
        <v>1663.6009677419354</v>
      </c>
      <c r="J247" s="2">
        <v>436216358</v>
      </c>
      <c r="K247" s="2">
        <f t="shared" si="11"/>
        <v>140714.9541935484</v>
      </c>
    </row>
    <row r="248" spans="2:11" ht="12.75">
      <c r="B248" s="2" t="s">
        <v>235</v>
      </c>
      <c r="C248" s="2">
        <v>11</v>
      </c>
      <c r="D248" s="2" t="s">
        <v>246</v>
      </c>
      <c r="E248" s="3">
        <v>353</v>
      </c>
      <c r="F248" s="2">
        <v>23252360</v>
      </c>
      <c r="G248" s="2">
        <f t="shared" si="9"/>
        <v>65870.70821529745</v>
      </c>
      <c r="H248" s="2">
        <v>2153962</v>
      </c>
      <c r="I248" s="2">
        <f t="shared" si="10"/>
        <v>6101.8753541076485</v>
      </c>
      <c r="J248" s="2">
        <v>33134669</v>
      </c>
      <c r="K248" s="2">
        <f t="shared" si="11"/>
        <v>93865.9178470255</v>
      </c>
    </row>
    <row r="249" spans="2:11" ht="12.75">
      <c r="B249" s="2" t="s">
        <v>235</v>
      </c>
      <c r="C249" s="2">
        <v>12</v>
      </c>
      <c r="D249" s="2" t="s">
        <v>247</v>
      </c>
      <c r="E249" s="3">
        <v>4854</v>
      </c>
      <c r="F249" s="2">
        <v>191298371</v>
      </c>
      <c r="G249" s="2">
        <f t="shared" si="9"/>
        <v>39410.45962093119</v>
      </c>
      <c r="H249" s="2">
        <v>16672000</v>
      </c>
      <c r="I249" s="2">
        <f t="shared" si="10"/>
        <v>3434.693036670787</v>
      </c>
      <c r="J249" s="2">
        <v>548348000</v>
      </c>
      <c r="K249" s="2">
        <f t="shared" si="11"/>
        <v>112968.27358879274</v>
      </c>
    </row>
    <row r="250" spans="2:11" ht="12.75">
      <c r="B250" s="2" t="s">
        <v>235</v>
      </c>
      <c r="C250" s="2">
        <v>13</v>
      </c>
      <c r="D250" s="2" t="s">
        <v>248</v>
      </c>
      <c r="E250" s="3">
        <v>2655</v>
      </c>
      <c r="F250" s="2">
        <v>124712853</v>
      </c>
      <c r="G250" s="2">
        <f t="shared" si="9"/>
        <v>46972.82598870056</v>
      </c>
      <c r="H250" s="2">
        <v>479687</v>
      </c>
      <c r="I250" s="2">
        <f t="shared" si="10"/>
        <v>180.67306967984933</v>
      </c>
      <c r="J250" s="2">
        <v>296083160</v>
      </c>
      <c r="K250" s="2">
        <f t="shared" si="11"/>
        <v>111519.08097928436</v>
      </c>
    </row>
    <row r="251" spans="2:11" ht="12.75">
      <c r="B251" s="2" t="s">
        <v>235</v>
      </c>
      <c r="C251" s="2">
        <v>14</v>
      </c>
      <c r="D251" s="2" t="s">
        <v>249</v>
      </c>
      <c r="E251" s="3">
        <v>8697</v>
      </c>
      <c r="F251" s="2">
        <v>84115007</v>
      </c>
      <c r="G251" s="2">
        <f t="shared" si="9"/>
        <v>9671.726687363458</v>
      </c>
      <c r="H251" s="2">
        <v>448166</v>
      </c>
      <c r="I251" s="2">
        <f t="shared" si="10"/>
        <v>51.53110267908474</v>
      </c>
      <c r="J251" s="2">
        <v>503027146</v>
      </c>
      <c r="K251" s="2">
        <f t="shared" si="11"/>
        <v>57839.15672070829</v>
      </c>
    </row>
    <row r="252" spans="2:11" ht="12.75">
      <c r="B252" s="2" t="s">
        <v>235</v>
      </c>
      <c r="C252" s="2">
        <v>15</v>
      </c>
      <c r="D252" s="2" t="s">
        <v>250</v>
      </c>
      <c r="E252" s="3">
        <v>2340</v>
      </c>
      <c r="F252" s="2">
        <v>6263946</v>
      </c>
      <c r="G252" s="2">
        <f t="shared" si="9"/>
        <v>2676.9</v>
      </c>
      <c r="H252" s="2">
        <v>17943441</v>
      </c>
      <c r="I252" s="2">
        <f t="shared" si="10"/>
        <v>7668.137179487179</v>
      </c>
      <c r="J252" s="2">
        <v>3200000</v>
      </c>
      <c r="K252" s="2">
        <f t="shared" si="11"/>
        <v>1367.5213675213674</v>
      </c>
    </row>
    <row r="253" spans="2:11" ht="12.75">
      <c r="B253" s="2" t="s">
        <v>235</v>
      </c>
      <c r="C253" s="2">
        <v>16</v>
      </c>
      <c r="D253" s="2" t="s">
        <v>251</v>
      </c>
      <c r="E253" s="3">
        <v>3575</v>
      </c>
      <c r="F253" s="2">
        <v>81924797</v>
      </c>
      <c r="G253" s="2">
        <f t="shared" si="9"/>
        <v>22916.027132867133</v>
      </c>
      <c r="H253" s="2">
        <v>12949000</v>
      </c>
      <c r="I253" s="2">
        <f t="shared" si="10"/>
        <v>3622.097902097902</v>
      </c>
      <c r="J253" s="2">
        <v>212385062</v>
      </c>
      <c r="K253" s="2">
        <f t="shared" si="11"/>
        <v>59408.40895104895</v>
      </c>
    </row>
    <row r="254" spans="2:11" ht="12.75">
      <c r="B254" s="2" t="s">
        <v>235</v>
      </c>
      <c r="C254" s="2">
        <v>17</v>
      </c>
      <c r="D254" s="2" t="s">
        <v>252</v>
      </c>
      <c r="E254" s="3">
        <v>8208</v>
      </c>
      <c r="F254" s="2">
        <v>202422074</v>
      </c>
      <c r="G254" s="2">
        <f t="shared" si="9"/>
        <v>24661.558723196882</v>
      </c>
      <c r="H254" s="2">
        <v>20887963</v>
      </c>
      <c r="I254" s="2">
        <f t="shared" si="10"/>
        <v>2544.829800194932</v>
      </c>
      <c r="J254" s="2">
        <v>973527000</v>
      </c>
      <c r="K254" s="2">
        <f t="shared" si="11"/>
        <v>118607.09064327486</v>
      </c>
    </row>
    <row r="255" spans="2:11" ht="12.75">
      <c r="B255" s="2" t="s">
        <v>235</v>
      </c>
      <c r="C255" s="2">
        <v>18</v>
      </c>
      <c r="D255" s="2" t="s">
        <v>253</v>
      </c>
      <c r="E255" s="3">
        <v>3410</v>
      </c>
      <c r="F255" s="2">
        <v>107922460</v>
      </c>
      <c r="G255" s="2">
        <f t="shared" si="9"/>
        <v>31648.815249266863</v>
      </c>
      <c r="H255" s="2">
        <v>8095000</v>
      </c>
      <c r="I255" s="2">
        <f t="shared" si="10"/>
        <v>2373.900293255132</v>
      </c>
      <c r="J255" s="2">
        <v>423955000</v>
      </c>
      <c r="K255" s="2">
        <f t="shared" si="11"/>
        <v>124326.97947214077</v>
      </c>
    </row>
    <row r="256" spans="2:11" ht="12.75">
      <c r="B256" s="2" t="s">
        <v>235</v>
      </c>
      <c r="C256" s="2">
        <v>19</v>
      </c>
      <c r="D256" s="2" t="s">
        <v>254</v>
      </c>
      <c r="E256" s="3">
        <v>3383</v>
      </c>
      <c r="F256" s="2">
        <v>186017871</v>
      </c>
      <c r="G256" s="2">
        <f t="shared" si="9"/>
        <v>54986.06887378067</v>
      </c>
      <c r="H256" s="2">
        <v>139000</v>
      </c>
      <c r="I256" s="2">
        <f t="shared" si="10"/>
        <v>41.08779190067987</v>
      </c>
      <c r="J256" s="2">
        <v>257663669</v>
      </c>
      <c r="K256" s="2">
        <f t="shared" si="11"/>
        <v>76164.25332545079</v>
      </c>
    </row>
    <row r="257" spans="2:11" ht="12.75">
      <c r="B257" s="2" t="s">
        <v>235</v>
      </c>
      <c r="C257" s="2">
        <v>20</v>
      </c>
      <c r="D257" s="2" t="s">
        <v>255</v>
      </c>
      <c r="E257" s="3">
        <v>4210</v>
      </c>
      <c r="F257" s="2">
        <v>136417838</v>
      </c>
      <c r="G257" s="2">
        <f t="shared" si="9"/>
        <v>32403.286935866985</v>
      </c>
      <c r="H257" s="2">
        <v>2140409</v>
      </c>
      <c r="I257" s="2">
        <f t="shared" si="10"/>
        <v>508.4106888361045</v>
      </c>
      <c r="J257" s="2">
        <v>235683000</v>
      </c>
      <c r="K257" s="2">
        <f t="shared" si="11"/>
        <v>55981.71021377672</v>
      </c>
    </row>
    <row r="258" spans="2:11" ht="12.75">
      <c r="B258" s="2" t="s">
        <v>235</v>
      </c>
      <c r="C258" s="2">
        <v>21</v>
      </c>
      <c r="D258" s="2" t="s">
        <v>256</v>
      </c>
      <c r="E258" s="3">
        <v>6428</v>
      </c>
      <c r="F258" s="2">
        <v>77326316</v>
      </c>
      <c r="G258" s="2">
        <f t="shared" si="9"/>
        <v>12029.607342874922</v>
      </c>
      <c r="H258" s="2">
        <v>588000</v>
      </c>
      <c r="I258" s="2">
        <f t="shared" si="10"/>
        <v>91.47479775980086</v>
      </c>
      <c r="J258" s="2">
        <v>183412987</v>
      </c>
      <c r="K258" s="2">
        <f t="shared" si="11"/>
        <v>28533.445395146235</v>
      </c>
    </row>
    <row r="259" spans="2:11" ht="12.75">
      <c r="B259" s="2" t="s">
        <v>235</v>
      </c>
      <c r="C259" s="2">
        <v>22</v>
      </c>
      <c r="D259" s="2" t="s">
        <v>257</v>
      </c>
      <c r="E259" s="3">
        <v>5033</v>
      </c>
      <c r="F259" s="2">
        <v>111032778</v>
      </c>
      <c r="G259" s="2">
        <f aca="true" t="shared" si="12" ref="G259:G319">F259/E259</f>
        <v>22060.953308166103</v>
      </c>
      <c r="H259" s="2">
        <v>378000</v>
      </c>
      <c r="I259" s="2">
        <f aca="true" t="shared" si="13" ref="I259:I319">H259/E259</f>
        <v>75.10431154381085</v>
      </c>
      <c r="J259" s="2">
        <v>258141000</v>
      </c>
      <c r="K259" s="2">
        <f aca="true" t="shared" si="14" ref="K259:K319">J259/E259</f>
        <v>51289.688058811844</v>
      </c>
    </row>
    <row r="260" spans="2:11" ht="12.75">
      <c r="B260" s="2" t="s">
        <v>235</v>
      </c>
      <c r="C260" s="2">
        <v>23</v>
      </c>
      <c r="D260" s="2" t="s">
        <v>258</v>
      </c>
      <c r="E260" s="3">
        <v>1869</v>
      </c>
      <c r="F260" s="2">
        <v>69289386</v>
      </c>
      <c r="G260" s="2">
        <f t="shared" si="12"/>
        <v>37072.97271268058</v>
      </c>
      <c r="H260" s="2">
        <v>4032000</v>
      </c>
      <c r="I260" s="2">
        <f t="shared" si="13"/>
        <v>2157.303370786517</v>
      </c>
      <c r="J260" s="2">
        <v>314931007</v>
      </c>
      <c r="K260" s="2">
        <f t="shared" si="14"/>
        <v>168502.41144997324</v>
      </c>
    </row>
    <row r="261" spans="2:11" ht="12.75">
      <c r="B261" s="2" t="s">
        <v>235</v>
      </c>
      <c r="C261" s="2">
        <v>24</v>
      </c>
      <c r="D261" s="2" t="s">
        <v>259</v>
      </c>
      <c r="E261" s="3">
        <v>8530</v>
      </c>
      <c r="F261" s="2">
        <v>105499393</v>
      </c>
      <c r="G261" s="2">
        <f t="shared" si="12"/>
        <v>12368.041383352873</v>
      </c>
      <c r="H261" s="2">
        <v>4416127</v>
      </c>
      <c r="I261" s="2">
        <f t="shared" si="13"/>
        <v>517.7171160609613</v>
      </c>
      <c r="J261" s="2">
        <v>1493688487</v>
      </c>
      <c r="K261" s="2">
        <f t="shared" si="14"/>
        <v>175110.02192262604</v>
      </c>
    </row>
    <row r="262" spans="2:11" ht="12.75">
      <c r="B262" s="2" t="s">
        <v>235</v>
      </c>
      <c r="C262" s="2">
        <v>25</v>
      </c>
      <c r="D262" s="2" t="s">
        <v>260</v>
      </c>
      <c r="E262" s="3">
        <v>1171</v>
      </c>
      <c r="F262" s="2">
        <v>48797460</v>
      </c>
      <c r="G262" s="2">
        <f t="shared" si="12"/>
        <v>41671.614005123825</v>
      </c>
      <c r="H262" s="2">
        <v>59000</v>
      </c>
      <c r="I262" s="2">
        <f t="shared" si="13"/>
        <v>50.38428693424424</v>
      </c>
      <c r="J262" s="2">
        <v>126825000</v>
      </c>
      <c r="K262" s="2">
        <f t="shared" si="14"/>
        <v>108304.86763450042</v>
      </c>
    </row>
    <row r="263" spans="2:11" ht="12.75">
      <c r="B263" s="2" t="s">
        <v>235</v>
      </c>
      <c r="C263" s="2">
        <v>26</v>
      </c>
      <c r="D263" s="2" t="s">
        <v>261</v>
      </c>
      <c r="E263" s="3">
        <v>1683</v>
      </c>
      <c r="F263" s="2">
        <v>123747268</v>
      </c>
      <c r="G263" s="2">
        <f t="shared" si="12"/>
        <v>73527.78847296494</v>
      </c>
      <c r="H263" s="2">
        <v>6901000</v>
      </c>
      <c r="I263" s="2">
        <f t="shared" si="13"/>
        <v>4100.415923945336</v>
      </c>
      <c r="J263" s="2">
        <v>180400000</v>
      </c>
      <c r="K263" s="2">
        <f t="shared" si="14"/>
        <v>107189.54248366013</v>
      </c>
    </row>
    <row r="264" spans="2:11" ht="12.75">
      <c r="B264" s="2" t="s">
        <v>235</v>
      </c>
      <c r="C264" s="2">
        <v>27</v>
      </c>
      <c r="D264" s="2" t="s">
        <v>262</v>
      </c>
      <c r="E264" s="3">
        <v>4524</v>
      </c>
      <c r="F264" s="2">
        <v>86979623</v>
      </c>
      <c r="G264" s="2">
        <f t="shared" si="12"/>
        <v>19226.265030946066</v>
      </c>
      <c r="H264" s="2">
        <v>12640000</v>
      </c>
      <c r="I264" s="2">
        <f t="shared" si="13"/>
        <v>2793.9876215738286</v>
      </c>
      <c r="J264" s="2">
        <v>375779888</v>
      </c>
      <c r="K264" s="2">
        <f t="shared" si="14"/>
        <v>83063.63572060123</v>
      </c>
    </row>
    <row r="265" spans="2:11" ht="12.75">
      <c r="B265" s="2" t="s">
        <v>235</v>
      </c>
      <c r="C265" s="2">
        <v>28</v>
      </c>
      <c r="D265" s="2" t="s">
        <v>263</v>
      </c>
      <c r="E265" s="3">
        <v>1945</v>
      </c>
      <c r="F265" s="2">
        <v>84720247</v>
      </c>
      <c r="G265" s="2">
        <f t="shared" si="12"/>
        <v>43557.9676092545</v>
      </c>
      <c r="H265" s="2">
        <v>74000</v>
      </c>
      <c r="I265" s="2">
        <f t="shared" si="13"/>
        <v>38.04627249357326</v>
      </c>
      <c r="J265" s="2">
        <v>110140905</v>
      </c>
      <c r="K265" s="2">
        <f t="shared" si="14"/>
        <v>56627.714652956296</v>
      </c>
    </row>
    <row r="266" spans="2:11" ht="12.75">
      <c r="B266" s="2" t="s">
        <v>235</v>
      </c>
      <c r="C266" s="2">
        <v>29</v>
      </c>
      <c r="D266" s="2" t="s">
        <v>264</v>
      </c>
      <c r="E266" s="3">
        <v>5836</v>
      </c>
      <c r="F266" s="2">
        <v>157376963</v>
      </c>
      <c r="G266" s="2">
        <f t="shared" si="12"/>
        <v>26966.58036326251</v>
      </c>
      <c r="H266" s="2">
        <v>459000</v>
      </c>
      <c r="I266" s="2">
        <f t="shared" si="13"/>
        <v>78.64976010966416</v>
      </c>
      <c r="J266" s="2">
        <v>465742921</v>
      </c>
      <c r="K266" s="2">
        <f t="shared" si="14"/>
        <v>79805.16124057573</v>
      </c>
    </row>
    <row r="267" spans="2:11" ht="12.75">
      <c r="B267" s="2" t="s">
        <v>235</v>
      </c>
      <c r="C267" s="2">
        <v>30</v>
      </c>
      <c r="D267" s="2" t="s">
        <v>265</v>
      </c>
      <c r="E267" s="3">
        <v>17268</v>
      </c>
      <c r="F267" s="2">
        <v>149565316</v>
      </c>
      <c r="G267" s="2">
        <f t="shared" si="12"/>
        <v>8661.415103080843</v>
      </c>
      <c r="H267" s="2">
        <v>19103631</v>
      </c>
      <c r="I267" s="2">
        <f t="shared" si="13"/>
        <v>1106.302466990966</v>
      </c>
      <c r="J267" s="2">
        <v>1236718891</v>
      </c>
      <c r="K267" s="2">
        <f t="shared" si="14"/>
        <v>71619.11576326152</v>
      </c>
    </row>
    <row r="268" spans="2:11" ht="12.75">
      <c r="B268" s="2" t="s">
        <v>235</v>
      </c>
      <c r="C268" s="2">
        <v>31</v>
      </c>
      <c r="D268" s="2" t="s">
        <v>266</v>
      </c>
      <c r="E268" s="3">
        <v>20661</v>
      </c>
      <c r="F268" s="2">
        <v>640427656</v>
      </c>
      <c r="G268" s="2">
        <f t="shared" si="12"/>
        <v>30996.934127099365</v>
      </c>
      <c r="H268" s="2">
        <v>28080905</v>
      </c>
      <c r="I268" s="2">
        <f t="shared" si="13"/>
        <v>1359.1261313585983</v>
      </c>
      <c r="J268" s="2">
        <v>1441443373</v>
      </c>
      <c r="K268" s="2">
        <f t="shared" si="14"/>
        <v>69766.38947776004</v>
      </c>
    </row>
    <row r="269" spans="2:11" ht="12.75">
      <c r="B269" s="2" t="s">
        <v>235</v>
      </c>
      <c r="C269" s="2">
        <v>32</v>
      </c>
      <c r="D269" s="2" t="s">
        <v>267</v>
      </c>
      <c r="E269" s="3">
        <v>9238</v>
      </c>
      <c r="F269" s="2">
        <v>187805442</v>
      </c>
      <c r="G269" s="2">
        <f t="shared" si="12"/>
        <v>20329.66464602728</v>
      </c>
      <c r="H269" s="2">
        <v>803000</v>
      </c>
      <c r="I269" s="2">
        <f t="shared" si="13"/>
        <v>86.92357653171682</v>
      </c>
      <c r="J269" s="2">
        <v>569842540</v>
      </c>
      <c r="K269" s="2">
        <f t="shared" si="14"/>
        <v>61684.62221260013</v>
      </c>
    </row>
    <row r="270" spans="2:11" ht="12.75">
      <c r="B270" s="2" t="s">
        <v>235</v>
      </c>
      <c r="C270" s="2">
        <v>33</v>
      </c>
      <c r="D270" s="2" t="s">
        <v>268</v>
      </c>
      <c r="E270" s="3">
        <v>5978</v>
      </c>
      <c r="F270" s="2">
        <v>134740948</v>
      </c>
      <c r="G270" s="2">
        <f t="shared" si="12"/>
        <v>22539.469387755104</v>
      </c>
      <c r="H270" s="2">
        <v>7704051</v>
      </c>
      <c r="I270" s="2">
        <f t="shared" si="13"/>
        <v>1288.7338574774171</v>
      </c>
      <c r="J270" s="2">
        <v>946839628</v>
      </c>
      <c r="K270" s="2">
        <f t="shared" si="14"/>
        <v>158387.35831381733</v>
      </c>
    </row>
    <row r="271" spans="2:11" ht="12.75">
      <c r="B271" s="2" t="s">
        <v>235</v>
      </c>
      <c r="C271" s="2">
        <v>34</v>
      </c>
      <c r="D271" s="2" t="s">
        <v>269</v>
      </c>
      <c r="E271" s="3">
        <v>4287</v>
      </c>
      <c r="F271" s="2">
        <v>344594570</v>
      </c>
      <c r="G271" s="2">
        <f t="shared" si="12"/>
        <v>80381.28528108234</v>
      </c>
      <c r="H271" s="2">
        <v>0</v>
      </c>
      <c r="I271" s="2">
        <f t="shared" si="13"/>
        <v>0</v>
      </c>
      <c r="J271" s="2">
        <v>329233042</v>
      </c>
      <c r="K271" s="2">
        <f t="shared" si="14"/>
        <v>76798.00373221366</v>
      </c>
    </row>
    <row r="272" spans="2:11" ht="12.75">
      <c r="B272" s="2" t="s">
        <v>235</v>
      </c>
      <c r="C272" s="2">
        <v>35</v>
      </c>
      <c r="D272" s="2" t="s">
        <v>270</v>
      </c>
      <c r="E272" s="3">
        <v>30468</v>
      </c>
      <c r="F272" s="2">
        <v>1254235644</v>
      </c>
      <c r="G272" s="2">
        <f t="shared" si="12"/>
        <v>41165.67034265459</v>
      </c>
      <c r="H272" s="2">
        <v>17830488</v>
      </c>
      <c r="I272" s="2">
        <f t="shared" si="13"/>
        <v>585.2201654194565</v>
      </c>
      <c r="J272" s="2">
        <v>2384785920</v>
      </c>
      <c r="K272" s="2">
        <f t="shared" si="14"/>
        <v>78271.82355257975</v>
      </c>
    </row>
    <row r="273" spans="2:11" ht="14.25">
      <c r="B273" s="5" t="s">
        <v>1744</v>
      </c>
      <c r="C273" s="6"/>
      <c r="D273" s="6"/>
      <c r="E273" s="7">
        <f>SUM(E238:E272)</f>
        <v>488634</v>
      </c>
      <c r="F273" s="7">
        <f>SUM(F238:F272)</f>
        <v>10903338045</v>
      </c>
      <c r="G273" s="6">
        <f t="shared" si="12"/>
        <v>22313.916029175212</v>
      </c>
      <c r="H273" s="7">
        <f>SUM(H238:H272)</f>
        <v>220200070</v>
      </c>
      <c r="I273" s="6">
        <f t="shared" si="13"/>
        <v>450.6441835811671</v>
      </c>
      <c r="J273" s="7">
        <f>SUM(J238:J272)</f>
        <v>24113202211</v>
      </c>
      <c r="K273" s="6">
        <f t="shared" si="14"/>
        <v>49348.187418394955</v>
      </c>
    </row>
    <row r="274" spans="2:11" ht="12.75">
      <c r="B274" s="2" t="s">
        <v>271</v>
      </c>
      <c r="C274" s="2">
        <v>1</v>
      </c>
      <c r="D274" s="2" t="s">
        <v>272</v>
      </c>
      <c r="E274" s="3">
        <v>61007</v>
      </c>
      <c r="F274" s="2">
        <v>1443777887</v>
      </c>
      <c r="G274" s="2">
        <f t="shared" si="12"/>
        <v>23665.774206238628</v>
      </c>
      <c r="H274" s="2">
        <v>0</v>
      </c>
      <c r="I274" s="2">
        <f t="shared" si="13"/>
        <v>0</v>
      </c>
      <c r="J274" s="2">
        <v>604822000</v>
      </c>
      <c r="K274" s="2">
        <f t="shared" si="14"/>
        <v>9913.977084596849</v>
      </c>
    </row>
    <row r="275" spans="2:11" ht="12.75">
      <c r="B275" s="2" t="s">
        <v>271</v>
      </c>
      <c r="C275" s="2">
        <v>2</v>
      </c>
      <c r="D275" s="2" t="s">
        <v>273</v>
      </c>
      <c r="E275" s="3">
        <v>15670</v>
      </c>
      <c r="F275" s="2">
        <v>456736193</v>
      </c>
      <c r="G275" s="2">
        <f t="shared" si="12"/>
        <v>29147.172495213785</v>
      </c>
      <c r="H275" s="2">
        <v>0</v>
      </c>
      <c r="I275" s="2">
        <f t="shared" si="13"/>
        <v>0</v>
      </c>
      <c r="J275" s="2">
        <v>185948979</v>
      </c>
      <c r="K275" s="2">
        <f t="shared" si="14"/>
        <v>11866.558966177408</v>
      </c>
    </row>
    <row r="276" spans="2:11" ht="12.75">
      <c r="B276" s="2" t="s">
        <v>271</v>
      </c>
      <c r="C276" s="2">
        <v>3</v>
      </c>
      <c r="D276" s="2" t="s">
        <v>274</v>
      </c>
      <c r="E276" s="3">
        <v>6934</v>
      </c>
      <c r="F276" s="2">
        <v>281573019</v>
      </c>
      <c r="G276" s="2">
        <f t="shared" si="12"/>
        <v>40607.58854917796</v>
      </c>
      <c r="H276" s="2">
        <v>-55377729</v>
      </c>
      <c r="I276" s="2">
        <f t="shared" si="13"/>
        <v>-7986.40452841073</v>
      </c>
      <c r="J276" s="2">
        <v>258953000</v>
      </c>
      <c r="K276" s="2">
        <f t="shared" si="14"/>
        <v>37345.39948081915</v>
      </c>
    </row>
    <row r="277" spans="2:11" ht="12.75">
      <c r="B277" s="2" t="s">
        <v>271</v>
      </c>
      <c r="C277" s="2">
        <v>4</v>
      </c>
      <c r="D277" s="2" t="s">
        <v>275</v>
      </c>
      <c r="E277" s="3">
        <v>1202</v>
      </c>
      <c r="F277" s="2">
        <v>38498449</v>
      </c>
      <c r="G277" s="2">
        <f t="shared" si="12"/>
        <v>32028.65973377704</v>
      </c>
      <c r="H277" s="2">
        <v>0</v>
      </c>
      <c r="I277" s="2">
        <f t="shared" si="13"/>
        <v>0</v>
      </c>
      <c r="J277" s="2">
        <v>82938412</v>
      </c>
      <c r="K277" s="2">
        <f t="shared" si="14"/>
        <v>69000.34276206323</v>
      </c>
    </row>
    <row r="278" spans="2:11" ht="12.75">
      <c r="B278" s="2" t="s">
        <v>271</v>
      </c>
      <c r="C278" s="2">
        <v>5</v>
      </c>
      <c r="D278" s="2" t="s">
        <v>276</v>
      </c>
      <c r="E278" s="3">
        <v>640</v>
      </c>
      <c r="F278" s="2">
        <v>56869</v>
      </c>
      <c r="G278" s="2">
        <f t="shared" si="12"/>
        <v>88.8578125</v>
      </c>
      <c r="H278" s="2">
        <v>30000000</v>
      </c>
      <c r="I278" s="2">
        <f t="shared" si="13"/>
        <v>46875</v>
      </c>
      <c r="J278" s="2">
        <v>113804000</v>
      </c>
      <c r="K278" s="2">
        <f t="shared" si="14"/>
        <v>177818.75</v>
      </c>
    </row>
    <row r="279" spans="2:11" ht="12.75">
      <c r="B279" s="2" t="s">
        <v>271</v>
      </c>
      <c r="C279" s="2">
        <v>6</v>
      </c>
      <c r="D279" s="2" t="s">
        <v>277</v>
      </c>
      <c r="E279" s="3">
        <v>879</v>
      </c>
      <c r="F279" s="2">
        <v>57566373</v>
      </c>
      <c r="G279" s="2">
        <f t="shared" si="12"/>
        <v>65490.7542662116</v>
      </c>
      <c r="H279" s="2">
        <v>15000000</v>
      </c>
      <c r="I279" s="2">
        <f t="shared" si="13"/>
        <v>17064.846416382254</v>
      </c>
      <c r="J279" s="2">
        <v>70061778</v>
      </c>
      <c r="K279" s="2">
        <f t="shared" si="14"/>
        <v>79706.23208191126</v>
      </c>
    </row>
    <row r="280" spans="2:11" ht="12.75">
      <c r="B280" s="2" t="s">
        <v>271</v>
      </c>
      <c r="C280" s="2">
        <v>7</v>
      </c>
      <c r="D280" s="2" t="s">
        <v>278</v>
      </c>
      <c r="E280" s="3">
        <v>2173</v>
      </c>
      <c r="F280" s="2">
        <v>115288157</v>
      </c>
      <c r="G280" s="2">
        <f t="shared" si="12"/>
        <v>53054.835250805336</v>
      </c>
      <c r="H280" s="2">
        <v>0</v>
      </c>
      <c r="I280" s="2">
        <f t="shared" si="13"/>
        <v>0</v>
      </c>
      <c r="J280" s="2">
        <v>3000000</v>
      </c>
      <c r="K280" s="2">
        <f t="shared" si="14"/>
        <v>1380.5798435342845</v>
      </c>
    </row>
    <row r="281" spans="2:11" ht="12.75">
      <c r="B281" s="2" t="s">
        <v>271</v>
      </c>
      <c r="C281" s="2">
        <v>8</v>
      </c>
      <c r="D281" s="2" t="s">
        <v>279</v>
      </c>
      <c r="E281" s="3">
        <v>1407</v>
      </c>
      <c r="F281" s="2">
        <v>187556290</v>
      </c>
      <c r="G281" s="2">
        <f t="shared" si="12"/>
        <v>133302.2672352523</v>
      </c>
      <c r="H281" s="2">
        <v>0</v>
      </c>
      <c r="I281" s="2">
        <f t="shared" si="13"/>
        <v>0</v>
      </c>
      <c r="J281" s="2">
        <v>70001000</v>
      </c>
      <c r="K281" s="2">
        <f t="shared" si="14"/>
        <v>49751.95451314854</v>
      </c>
    </row>
    <row r="282" spans="2:11" ht="12.75">
      <c r="B282" s="2" t="s">
        <v>271</v>
      </c>
      <c r="C282" s="2">
        <v>9</v>
      </c>
      <c r="D282" s="2" t="s">
        <v>280</v>
      </c>
      <c r="E282" s="3">
        <v>941</v>
      </c>
      <c r="F282" s="2">
        <v>109639039</v>
      </c>
      <c r="G282" s="2">
        <f t="shared" si="12"/>
        <v>116513.32518597237</v>
      </c>
      <c r="H282" s="2">
        <v>0</v>
      </c>
      <c r="I282" s="2">
        <f t="shared" si="13"/>
        <v>0</v>
      </c>
      <c r="J282" s="2">
        <v>33600000</v>
      </c>
      <c r="K282" s="2">
        <f t="shared" si="14"/>
        <v>35706.69500531349</v>
      </c>
    </row>
    <row r="283" spans="2:11" ht="12.75">
      <c r="B283" s="2" t="s">
        <v>271</v>
      </c>
      <c r="C283" s="2">
        <v>10</v>
      </c>
      <c r="D283" s="2" t="s">
        <v>281</v>
      </c>
      <c r="E283" s="3">
        <v>1856</v>
      </c>
      <c r="F283" s="2">
        <v>68320380</v>
      </c>
      <c r="G283" s="2">
        <f t="shared" si="12"/>
        <v>36810.549568965514</v>
      </c>
      <c r="H283" s="2">
        <v>0</v>
      </c>
      <c r="I283" s="2">
        <f t="shared" si="13"/>
        <v>0</v>
      </c>
      <c r="J283" s="2">
        <v>77000000</v>
      </c>
      <c r="K283" s="2">
        <f t="shared" si="14"/>
        <v>41487.06896551724</v>
      </c>
    </row>
    <row r="284" spans="2:11" ht="12.75">
      <c r="B284" s="2" t="s">
        <v>271</v>
      </c>
      <c r="C284" s="2">
        <v>11</v>
      </c>
      <c r="D284" s="2" t="s">
        <v>282</v>
      </c>
      <c r="E284" s="3">
        <v>3736</v>
      </c>
      <c r="F284" s="2">
        <v>61030072</v>
      </c>
      <c r="G284" s="2">
        <f t="shared" si="12"/>
        <v>16335.672376873661</v>
      </c>
      <c r="H284" s="2">
        <v>3857812</v>
      </c>
      <c r="I284" s="2">
        <f t="shared" si="13"/>
        <v>1032.6049250535332</v>
      </c>
      <c r="J284" s="2">
        <v>159363496</v>
      </c>
      <c r="K284" s="2">
        <f t="shared" si="14"/>
        <v>42656.18201284797</v>
      </c>
    </row>
    <row r="285" spans="2:11" ht="12.75">
      <c r="B285" s="2" t="s">
        <v>271</v>
      </c>
      <c r="C285" s="2">
        <v>12</v>
      </c>
      <c r="D285" s="2" t="s">
        <v>283</v>
      </c>
      <c r="E285" s="3">
        <v>602</v>
      </c>
      <c r="F285" s="2">
        <v>2580885</v>
      </c>
      <c r="G285" s="2">
        <f t="shared" si="12"/>
        <v>4287.18438538206</v>
      </c>
      <c r="H285" s="2">
        <v>50000000</v>
      </c>
      <c r="I285" s="2">
        <f t="shared" si="13"/>
        <v>83056.47840531562</v>
      </c>
      <c r="J285" s="2">
        <v>58000000</v>
      </c>
      <c r="K285" s="2">
        <f t="shared" si="14"/>
        <v>96345.5149501661</v>
      </c>
    </row>
    <row r="286" spans="2:11" ht="12.75">
      <c r="B286" s="2" t="s">
        <v>271</v>
      </c>
      <c r="C286" s="2">
        <v>13</v>
      </c>
      <c r="D286" s="2" t="s">
        <v>284</v>
      </c>
      <c r="E286" s="3">
        <v>17857</v>
      </c>
      <c r="F286" s="2">
        <v>617435420</v>
      </c>
      <c r="G286" s="2">
        <f t="shared" si="12"/>
        <v>34576.66013328107</v>
      </c>
      <c r="H286" s="2">
        <v>0</v>
      </c>
      <c r="I286" s="2">
        <f t="shared" si="13"/>
        <v>0</v>
      </c>
      <c r="J286" s="2">
        <v>522258541</v>
      </c>
      <c r="K286" s="2">
        <f t="shared" si="14"/>
        <v>29246.712269698157</v>
      </c>
    </row>
    <row r="287" spans="2:11" ht="12.75">
      <c r="B287" s="2" t="s">
        <v>271</v>
      </c>
      <c r="C287" s="2">
        <v>14</v>
      </c>
      <c r="D287" s="2" t="s">
        <v>285</v>
      </c>
      <c r="E287" s="3">
        <v>7268</v>
      </c>
      <c r="F287" s="2">
        <v>442591907</v>
      </c>
      <c r="G287" s="2">
        <f t="shared" si="12"/>
        <v>60895.96959273528</v>
      </c>
      <c r="H287" s="2">
        <v>0</v>
      </c>
      <c r="I287" s="2">
        <f t="shared" si="13"/>
        <v>0</v>
      </c>
      <c r="J287" s="2">
        <v>130264000</v>
      </c>
      <c r="K287" s="2">
        <f t="shared" si="14"/>
        <v>17922.94991744634</v>
      </c>
    </row>
    <row r="288" spans="2:11" ht="12.75">
      <c r="B288" s="2" t="s">
        <v>271</v>
      </c>
      <c r="C288" s="2">
        <v>15</v>
      </c>
      <c r="D288" s="2" t="s">
        <v>286</v>
      </c>
      <c r="E288" s="3">
        <v>18644</v>
      </c>
      <c r="F288" s="2">
        <v>294501296</v>
      </c>
      <c r="G288" s="2">
        <f t="shared" si="12"/>
        <v>15796.036043767432</v>
      </c>
      <c r="H288" s="2">
        <v>70000000</v>
      </c>
      <c r="I288" s="2">
        <f t="shared" si="13"/>
        <v>3754.5591074876634</v>
      </c>
      <c r="J288" s="2">
        <v>228313879</v>
      </c>
      <c r="K288" s="2">
        <f t="shared" si="14"/>
        <v>12245.97076807552</v>
      </c>
    </row>
    <row r="289" spans="2:11" ht="12.75">
      <c r="B289" s="2" t="s">
        <v>271</v>
      </c>
      <c r="C289" s="2">
        <v>16</v>
      </c>
      <c r="D289" s="2" t="s">
        <v>287</v>
      </c>
      <c r="E289" s="3">
        <v>7400</v>
      </c>
      <c r="F289" s="2">
        <v>225972946</v>
      </c>
      <c r="G289" s="2">
        <f t="shared" si="12"/>
        <v>30536.884594594594</v>
      </c>
      <c r="H289" s="2">
        <v>130000000</v>
      </c>
      <c r="I289" s="2">
        <f t="shared" si="13"/>
        <v>17567.567567567567</v>
      </c>
      <c r="J289" s="2">
        <v>153960000</v>
      </c>
      <c r="K289" s="2">
        <f t="shared" si="14"/>
        <v>20805.405405405407</v>
      </c>
    </row>
    <row r="290" spans="2:11" ht="12.75">
      <c r="B290" s="2" t="s">
        <v>271</v>
      </c>
      <c r="C290" s="2">
        <v>17</v>
      </c>
      <c r="D290" s="2" t="s">
        <v>288</v>
      </c>
      <c r="E290" s="3">
        <v>11577</v>
      </c>
      <c r="F290" s="2">
        <v>138370788</v>
      </c>
      <c r="G290" s="2">
        <f t="shared" si="12"/>
        <v>11952.214563358382</v>
      </c>
      <c r="H290" s="2">
        <v>38821690</v>
      </c>
      <c r="I290" s="2">
        <f t="shared" si="13"/>
        <v>3353.3462900578734</v>
      </c>
      <c r="J290" s="2">
        <v>541880703</v>
      </c>
      <c r="K290" s="2">
        <f t="shared" si="14"/>
        <v>46806.66001554807</v>
      </c>
    </row>
    <row r="291" spans="2:11" ht="12.75">
      <c r="B291" s="2" t="s">
        <v>271</v>
      </c>
      <c r="C291" s="2">
        <v>18</v>
      </c>
      <c r="D291" s="2" t="s">
        <v>289</v>
      </c>
      <c r="E291" s="3">
        <v>7534</v>
      </c>
      <c r="F291" s="2">
        <v>231909472</v>
      </c>
      <c r="G291" s="2">
        <f t="shared" si="12"/>
        <v>30781.719139899124</v>
      </c>
      <c r="H291" s="2">
        <v>0</v>
      </c>
      <c r="I291" s="2">
        <f t="shared" si="13"/>
        <v>0</v>
      </c>
      <c r="J291" s="2">
        <v>237026201</v>
      </c>
      <c r="K291" s="2">
        <f t="shared" si="14"/>
        <v>31460.87085213698</v>
      </c>
    </row>
    <row r="292" spans="2:11" ht="12.75">
      <c r="B292" s="2" t="s">
        <v>271</v>
      </c>
      <c r="C292" s="2">
        <v>19</v>
      </c>
      <c r="D292" s="2" t="s">
        <v>290</v>
      </c>
      <c r="E292" s="3">
        <v>6111</v>
      </c>
      <c r="F292" s="2">
        <v>23474701</v>
      </c>
      <c r="G292" s="2">
        <f t="shared" si="12"/>
        <v>3841.384552446408</v>
      </c>
      <c r="H292" s="2">
        <v>65848000</v>
      </c>
      <c r="I292" s="2">
        <f t="shared" si="13"/>
        <v>10775.323187694321</v>
      </c>
      <c r="J292" s="2">
        <v>148485000</v>
      </c>
      <c r="K292" s="2">
        <f t="shared" si="14"/>
        <v>24297.987236131565</v>
      </c>
    </row>
    <row r="293" spans="2:11" ht="12.75">
      <c r="B293" s="2" t="s">
        <v>271</v>
      </c>
      <c r="C293" s="2">
        <v>20</v>
      </c>
      <c r="D293" s="2" t="s">
        <v>291</v>
      </c>
      <c r="E293" s="3">
        <v>21506</v>
      </c>
      <c r="F293" s="2">
        <v>801942885</v>
      </c>
      <c r="G293" s="2">
        <f t="shared" si="12"/>
        <v>37289.262763879844</v>
      </c>
      <c r="H293" s="2">
        <v>80000000</v>
      </c>
      <c r="I293" s="2">
        <f t="shared" si="13"/>
        <v>3719.8921231284294</v>
      </c>
      <c r="J293" s="2">
        <v>343117501</v>
      </c>
      <c r="K293" s="2">
        <f t="shared" si="14"/>
        <v>15954.501115967638</v>
      </c>
    </row>
    <row r="294" spans="2:11" ht="12.75">
      <c r="B294" s="2" t="s">
        <v>271</v>
      </c>
      <c r="C294" s="2">
        <v>21</v>
      </c>
      <c r="D294" s="2" t="s">
        <v>292</v>
      </c>
      <c r="E294" s="3">
        <v>12507</v>
      </c>
      <c r="F294" s="2">
        <v>484146101</v>
      </c>
      <c r="G294" s="2">
        <f t="shared" si="12"/>
        <v>38710.010474134484</v>
      </c>
      <c r="H294" s="2">
        <v>26745000</v>
      </c>
      <c r="I294" s="2">
        <f t="shared" si="13"/>
        <v>2138.402494603022</v>
      </c>
      <c r="J294" s="2">
        <v>391613879</v>
      </c>
      <c r="K294" s="2">
        <f t="shared" si="14"/>
        <v>31311.57583753098</v>
      </c>
    </row>
    <row r="295" spans="2:11" ht="12.75">
      <c r="B295" s="2" t="s">
        <v>271</v>
      </c>
      <c r="C295" s="2">
        <v>22</v>
      </c>
      <c r="D295" s="2" t="s">
        <v>293</v>
      </c>
      <c r="E295" s="3">
        <v>6415</v>
      </c>
      <c r="F295" s="2">
        <v>230204371</v>
      </c>
      <c r="G295" s="2">
        <f t="shared" si="12"/>
        <v>35885.32673421668</v>
      </c>
      <c r="H295" s="2">
        <v>14495700</v>
      </c>
      <c r="I295" s="2">
        <f t="shared" si="13"/>
        <v>2259.6570537802027</v>
      </c>
      <c r="J295" s="2">
        <v>211869332</v>
      </c>
      <c r="K295" s="2">
        <f t="shared" si="14"/>
        <v>33027.17568199532</v>
      </c>
    </row>
    <row r="296" spans="2:11" ht="12.75">
      <c r="B296" s="2" t="s">
        <v>271</v>
      </c>
      <c r="C296" s="2">
        <v>23</v>
      </c>
      <c r="D296" s="2" t="s">
        <v>294</v>
      </c>
      <c r="E296" s="3">
        <v>4690</v>
      </c>
      <c r="F296" s="2">
        <v>278891729</v>
      </c>
      <c r="G296" s="2">
        <f t="shared" si="12"/>
        <v>59465.18742004265</v>
      </c>
      <c r="H296" s="2">
        <v>0</v>
      </c>
      <c r="I296" s="2">
        <f t="shared" si="13"/>
        <v>0</v>
      </c>
      <c r="J296" s="2">
        <v>81149329</v>
      </c>
      <c r="K296" s="2">
        <f t="shared" si="14"/>
        <v>17302.628784648186</v>
      </c>
    </row>
    <row r="297" spans="2:11" ht="12.75">
      <c r="B297" s="2" t="s">
        <v>271</v>
      </c>
      <c r="C297" s="2">
        <v>24</v>
      </c>
      <c r="D297" s="2" t="s">
        <v>295</v>
      </c>
      <c r="E297" s="3">
        <v>4159</v>
      </c>
      <c r="F297" s="2">
        <v>77543673</v>
      </c>
      <c r="G297" s="2">
        <f t="shared" si="12"/>
        <v>18644.787929790815</v>
      </c>
      <c r="H297" s="2">
        <v>209704523</v>
      </c>
      <c r="I297" s="2">
        <f t="shared" si="13"/>
        <v>50421.861745611925</v>
      </c>
      <c r="J297" s="2">
        <v>100072833</v>
      </c>
      <c r="K297" s="2">
        <f t="shared" si="14"/>
        <v>24061.753546525608</v>
      </c>
    </row>
    <row r="298" spans="2:11" ht="12.75">
      <c r="B298" s="2" t="s">
        <v>271</v>
      </c>
      <c r="C298" s="2">
        <v>25</v>
      </c>
      <c r="D298" s="2" t="s">
        <v>296</v>
      </c>
      <c r="E298" s="3">
        <v>1992</v>
      </c>
      <c r="F298" s="2">
        <v>33964353</v>
      </c>
      <c r="G298" s="2">
        <f t="shared" si="12"/>
        <v>17050.378012048193</v>
      </c>
      <c r="H298" s="2">
        <v>30000000</v>
      </c>
      <c r="I298" s="2">
        <f t="shared" si="13"/>
        <v>15060.240963855422</v>
      </c>
      <c r="J298" s="2">
        <v>60006798</v>
      </c>
      <c r="K298" s="2">
        <f t="shared" si="14"/>
        <v>30123.89457831325</v>
      </c>
    </row>
    <row r="299" spans="2:11" ht="14.25">
      <c r="B299" s="5" t="s">
        <v>1745</v>
      </c>
      <c r="C299" s="6"/>
      <c r="D299" s="6"/>
      <c r="E299" s="7">
        <f>SUM(E274:E298)</f>
        <v>224707</v>
      </c>
      <c r="F299" s="7">
        <f>SUM(F274:F298)</f>
        <v>6703573255</v>
      </c>
      <c r="G299" s="6">
        <f t="shared" si="12"/>
        <v>29832.507465277005</v>
      </c>
      <c r="H299" s="7">
        <f>SUM(H274:H298)</f>
        <v>709094996</v>
      </c>
      <c r="I299" s="6">
        <f t="shared" si="13"/>
        <v>3155.6426635574326</v>
      </c>
      <c r="J299" s="7">
        <f>SUM(J274:J298)</f>
        <v>4867510661</v>
      </c>
      <c r="K299" s="6">
        <f t="shared" si="14"/>
        <v>21661.588918013236</v>
      </c>
    </row>
    <row r="300" spans="2:11" ht="12.75">
      <c r="B300" s="2" t="s">
        <v>297</v>
      </c>
      <c r="C300" s="2">
        <v>1</v>
      </c>
      <c r="D300" s="2" t="s">
        <v>298</v>
      </c>
      <c r="E300" s="3">
        <v>47323</v>
      </c>
      <c r="F300" s="2">
        <v>950803210</v>
      </c>
      <c r="G300" s="2">
        <f t="shared" si="12"/>
        <v>20091.777993787375</v>
      </c>
      <c r="H300" s="2">
        <v>70323000</v>
      </c>
      <c r="I300" s="2">
        <f t="shared" si="13"/>
        <v>1486.0215962639732</v>
      </c>
      <c r="J300" s="2">
        <v>614083000</v>
      </c>
      <c r="K300" s="2">
        <f t="shared" si="14"/>
        <v>12976.417386894322</v>
      </c>
    </row>
    <row r="301" spans="2:11" ht="12.75">
      <c r="B301" s="2" t="s">
        <v>297</v>
      </c>
      <c r="C301" s="2">
        <v>2</v>
      </c>
      <c r="D301" s="2" t="s">
        <v>299</v>
      </c>
      <c r="E301" s="3">
        <v>15992</v>
      </c>
      <c r="F301" s="2">
        <v>305781803</v>
      </c>
      <c r="G301" s="2">
        <f t="shared" si="12"/>
        <v>19120.923149074537</v>
      </c>
      <c r="H301" s="2">
        <v>12130000</v>
      </c>
      <c r="I301" s="2">
        <f t="shared" si="13"/>
        <v>758.5042521260631</v>
      </c>
      <c r="J301" s="2">
        <v>689868409</v>
      </c>
      <c r="K301" s="2">
        <f t="shared" si="14"/>
        <v>43138.34473486743</v>
      </c>
    </row>
    <row r="302" spans="2:11" ht="12.75">
      <c r="B302" s="2" t="s">
        <v>297</v>
      </c>
      <c r="C302" s="2">
        <v>3</v>
      </c>
      <c r="D302" s="2" t="s">
        <v>300</v>
      </c>
      <c r="E302" s="3">
        <v>28201</v>
      </c>
      <c r="F302" s="2">
        <v>763420091</v>
      </c>
      <c r="G302" s="2">
        <f t="shared" si="12"/>
        <v>27070.674479628382</v>
      </c>
      <c r="H302" s="2">
        <v>46810000</v>
      </c>
      <c r="I302" s="2">
        <f t="shared" si="13"/>
        <v>1659.8702173681784</v>
      </c>
      <c r="J302" s="2">
        <v>850447186</v>
      </c>
      <c r="K302" s="2">
        <f t="shared" si="14"/>
        <v>30156.63224708344</v>
      </c>
    </row>
    <row r="303" spans="2:11" ht="12.75">
      <c r="B303" s="2" t="s">
        <v>297</v>
      </c>
      <c r="C303" s="2">
        <v>4</v>
      </c>
      <c r="D303" s="2" t="s">
        <v>301</v>
      </c>
      <c r="E303" s="3">
        <v>23167</v>
      </c>
      <c r="F303" s="2">
        <v>741375928</v>
      </c>
      <c r="G303" s="2">
        <f t="shared" si="12"/>
        <v>32001.378167220617</v>
      </c>
      <c r="H303" s="2">
        <v>43315000</v>
      </c>
      <c r="I303" s="2">
        <f t="shared" si="13"/>
        <v>1869.685328268658</v>
      </c>
      <c r="J303" s="2">
        <v>1203960536</v>
      </c>
      <c r="K303" s="2">
        <f t="shared" si="14"/>
        <v>51968.771787456295</v>
      </c>
    </row>
    <row r="304" spans="2:11" ht="12.75">
      <c r="B304" s="2" t="s">
        <v>297</v>
      </c>
      <c r="C304" s="2">
        <v>5</v>
      </c>
      <c r="D304" s="2" t="s">
        <v>302</v>
      </c>
      <c r="E304" s="3">
        <v>8195</v>
      </c>
      <c r="F304" s="2">
        <v>588395170</v>
      </c>
      <c r="G304" s="2">
        <f t="shared" si="12"/>
        <v>71799.28859060403</v>
      </c>
      <c r="H304" s="2">
        <v>0</v>
      </c>
      <c r="I304" s="2">
        <f t="shared" si="13"/>
        <v>0</v>
      </c>
      <c r="J304" s="2">
        <v>198667461</v>
      </c>
      <c r="K304" s="2">
        <f t="shared" si="14"/>
        <v>24242.521171446002</v>
      </c>
    </row>
    <row r="305" spans="2:11" ht="12.75">
      <c r="B305" s="2" t="s">
        <v>297</v>
      </c>
      <c r="C305" s="2">
        <v>6</v>
      </c>
      <c r="D305" s="2" t="s">
        <v>303</v>
      </c>
      <c r="E305" s="3">
        <v>8271</v>
      </c>
      <c r="F305" s="2">
        <v>570850744</v>
      </c>
      <c r="G305" s="2">
        <f t="shared" si="12"/>
        <v>69018.34651190908</v>
      </c>
      <c r="H305" s="2">
        <v>27643000</v>
      </c>
      <c r="I305" s="2">
        <f t="shared" si="13"/>
        <v>3342.1593519526054</v>
      </c>
      <c r="J305" s="2">
        <v>0</v>
      </c>
      <c r="K305" s="2">
        <f t="shared" si="14"/>
        <v>0</v>
      </c>
    </row>
    <row r="306" spans="2:11" ht="12.75">
      <c r="B306" s="2" t="s">
        <v>297</v>
      </c>
      <c r="C306" s="2">
        <v>7</v>
      </c>
      <c r="D306" s="2" t="s">
        <v>304</v>
      </c>
      <c r="E306" s="3">
        <v>7207</v>
      </c>
      <c r="F306" s="2">
        <v>330199417</v>
      </c>
      <c r="G306" s="2">
        <f t="shared" si="12"/>
        <v>45816.48633273206</v>
      </c>
      <c r="H306" s="2">
        <v>0</v>
      </c>
      <c r="I306" s="2">
        <f t="shared" si="13"/>
        <v>0</v>
      </c>
      <c r="J306" s="2">
        <v>703052007</v>
      </c>
      <c r="K306" s="2">
        <f t="shared" si="14"/>
        <v>97551.2705702789</v>
      </c>
    </row>
    <row r="307" spans="2:11" ht="12.75">
      <c r="B307" s="2" t="s">
        <v>297</v>
      </c>
      <c r="C307" s="2">
        <v>8</v>
      </c>
      <c r="D307" s="2" t="s">
        <v>305</v>
      </c>
      <c r="E307" s="3">
        <v>5552</v>
      </c>
      <c r="F307" s="2">
        <v>190309894</v>
      </c>
      <c r="G307" s="2">
        <f t="shared" si="12"/>
        <v>34277.718659942366</v>
      </c>
      <c r="H307" s="2">
        <v>30000000</v>
      </c>
      <c r="I307" s="2">
        <f t="shared" si="13"/>
        <v>5403.458213256484</v>
      </c>
      <c r="J307" s="2">
        <v>119579836</v>
      </c>
      <c r="K307" s="2">
        <f t="shared" si="14"/>
        <v>21538.154899135447</v>
      </c>
    </row>
    <row r="308" spans="2:11" ht="12.75">
      <c r="B308" s="2" t="s">
        <v>297</v>
      </c>
      <c r="C308" s="2">
        <v>9</v>
      </c>
      <c r="D308" s="2" t="s">
        <v>306</v>
      </c>
      <c r="E308" s="3">
        <v>5372</v>
      </c>
      <c r="F308" s="2">
        <v>174403133</v>
      </c>
      <c r="G308" s="2">
        <f t="shared" si="12"/>
        <v>32465.21463142219</v>
      </c>
      <c r="H308" s="2">
        <v>7128207</v>
      </c>
      <c r="I308" s="2">
        <f t="shared" si="13"/>
        <v>1326.918652271035</v>
      </c>
      <c r="J308" s="2">
        <v>250000000</v>
      </c>
      <c r="K308" s="2">
        <f t="shared" si="14"/>
        <v>46537.60238272524</v>
      </c>
    </row>
    <row r="309" spans="2:11" ht="12.75">
      <c r="B309" s="2" t="s">
        <v>297</v>
      </c>
      <c r="C309" s="2">
        <v>10</v>
      </c>
      <c r="D309" s="2" t="s">
        <v>307</v>
      </c>
      <c r="E309" s="3">
        <v>13187</v>
      </c>
      <c r="F309" s="2">
        <v>569368296</v>
      </c>
      <c r="G309" s="2">
        <f t="shared" si="12"/>
        <v>43176.48411314173</v>
      </c>
      <c r="H309" s="2">
        <v>28000000</v>
      </c>
      <c r="I309" s="2">
        <f t="shared" si="13"/>
        <v>2123.303253203913</v>
      </c>
      <c r="J309" s="2">
        <v>198586205</v>
      </c>
      <c r="K309" s="2">
        <f t="shared" si="14"/>
        <v>15059.240539925684</v>
      </c>
    </row>
    <row r="310" spans="2:11" ht="12.75">
      <c r="B310" s="2" t="s">
        <v>297</v>
      </c>
      <c r="C310" s="2">
        <v>11</v>
      </c>
      <c r="D310" s="2" t="s">
        <v>308</v>
      </c>
      <c r="E310" s="3">
        <v>9693</v>
      </c>
      <c r="F310" s="2">
        <v>177891832</v>
      </c>
      <c r="G310" s="2">
        <f t="shared" si="12"/>
        <v>18352.608274012175</v>
      </c>
      <c r="H310" s="2">
        <v>17945000</v>
      </c>
      <c r="I310" s="2">
        <f t="shared" si="13"/>
        <v>1851.3360156814197</v>
      </c>
      <c r="J310" s="2">
        <v>115480014</v>
      </c>
      <c r="K310" s="2">
        <f t="shared" si="14"/>
        <v>11913.753636645002</v>
      </c>
    </row>
    <row r="311" spans="2:11" ht="12.75">
      <c r="B311" s="2" t="s">
        <v>297</v>
      </c>
      <c r="C311" s="2">
        <v>12</v>
      </c>
      <c r="D311" s="2" t="s">
        <v>309</v>
      </c>
      <c r="E311" s="3">
        <v>4263</v>
      </c>
      <c r="F311" s="2">
        <v>167251629</v>
      </c>
      <c r="G311" s="2">
        <f t="shared" si="12"/>
        <v>39233.316678395495</v>
      </c>
      <c r="H311" s="2">
        <v>37310000</v>
      </c>
      <c r="I311" s="2">
        <f t="shared" si="13"/>
        <v>8752.052545155993</v>
      </c>
      <c r="J311" s="2">
        <v>113336118</v>
      </c>
      <c r="K311" s="2">
        <f t="shared" si="14"/>
        <v>26586</v>
      </c>
    </row>
    <row r="312" spans="2:11" ht="12.75">
      <c r="B312" s="2" t="s">
        <v>297</v>
      </c>
      <c r="C312" s="2">
        <v>13</v>
      </c>
      <c r="D312" s="2" t="s">
        <v>310</v>
      </c>
      <c r="E312" s="3">
        <v>6591</v>
      </c>
      <c r="F312" s="2">
        <v>240653270</v>
      </c>
      <c r="G312" s="2">
        <f t="shared" si="12"/>
        <v>36512.40631163708</v>
      </c>
      <c r="H312" s="2">
        <v>417814</v>
      </c>
      <c r="I312" s="2">
        <f t="shared" si="13"/>
        <v>63.39159459869519</v>
      </c>
      <c r="J312" s="2">
        <v>339022689</v>
      </c>
      <c r="K312" s="2">
        <f t="shared" si="14"/>
        <v>51437.21574874829</v>
      </c>
    </row>
    <row r="313" spans="2:11" ht="12.75">
      <c r="B313" s="2" t="s">
        <v>297</v>
      </c>
      <c r="C313" s="2">
        <v>14</v>
      </c>
      <c r="D313" s="2" t="s">
        <v>311</v>
      </c>
      <c r="E313" s="3">
        <v>2416</v>
      </c>
      <c r="F313" s="2">
        <v>73986850</v>
      </c>
      <c r="G313" s="2">
        <f t="shared" si="12"/>
        <v>30623.69619205298</v>
      </c>
      <c r="H313" s="2">
        <v>4954238</v>
      </c>
      <c r="I313" s="2">
        <f t="shared" si="13"/>
        <v>2050.5951986754967</v>
      </c>
      <c r="J313" s="2">
        <v>40396579</v>
      </c>
      <c r="K313" s="2">
        <f t="shared" si="14"/>
        <v>16720.43832781457</v>
      </c>
    </row>
    <row r="314" spans="2:11" ht="12.75">
      <c r="B314" s="2" t="s">
        <v>297</v>
      </c>
      <c r="C314" s="2">
        <v>15</v>
      </c>
      <c r="D314" s="2" t="s">
        <v>312</v>
      </c>
      <c r="E314" s="3">
        <v>2827</v>
      </c>
      <c r="F314" s="2">
        <v>69033510</v>
      </c>
      <c r="G314" s="2">
        <f t="shared" si="12"/>
        <v>24419.352670675627</v>
      </c>
      <c r="H314" s="2">
        <v>0</v>
      </c>
      <c r="I314" s="2">
        <f t="shared" si="13"/>
        <v>0</v>
      </c>
      <c r="J314" s="2">
        <v>227852240</v>
      </c>
      <c r="K314" s="2">
        <f t="shared" si="14"/>
        <v>80598.59922178989</v>
      </c>
    </row>
    <row r="315" spans="2:11" ht="12.75">
      <c r="B315" s="2" t="s">
        <v>297</v>
      </c>
      <c r="C315" s="2">
        <v>16</v>
      </c>
      <c r="D315" s="2" t="s">
        <v>313</v>
      </c>
      <c r="E315" s="3">
        <v>1938</v>
      </c>
      <c r="F315" s="2">
        <v>73857486</v>
      </c>
      <c r="G315" s="2">
        <f t="shared" si="12"/>
        <v>38110.15789473684</v>
      </c>
      <c r="H315" s="2">
        <v>7095000</v>
      </c>
      <c r="I315" s="2">
        <f t="shared" si="13"/>
        <v>3660.9907120743032</v>
      </c>
      <c r="J315" s="2">
        <v>228506000</v>
      </c>
      <c r="K315" s="2">
        <f t="shared" si="14"/>
        <v>117908.15273477812</v>
      </c>
    </row>
    <row r="316" spans="2:11" ht="12.75">
      <c r="B316" s="2" t="s">
        <v>297</v>
      </c>
      <c r="C316" s="2">
        <v>17</v>
      </c>
      <c r="D316" s="2" t="s">
        <v>314</v>
      </c>
      <c r="E316" s="3">
        <v>1946</v>
      </c>
      <c r="F316" s="2">
        <v>94363651</v>
      </c>
      <c r="G316" s="2">
        <f t="shared" si="12"/>
        <v>48491.08478931141</v>
      </c>
      <c r="H316" s="2">
        <v>3441000</v>
      </c>
      <c r="I316" s="2">
        <f t="shared" si="13"/>
        <v>1768.2425488180884</v>
      </c>
      <c r="J316" s="2">
        <v>127444000</v>
      </c>
      <c r="K316" s="2">
        <f t="shared" si="14"/>
        <v>65490.23638232271</v>
      </c>
    </row>
    <row r="317" spans="2:11" ht="12.75">
      <c r="B317" s="2" t="s">
        <v>297</v>
      </c>
      <c r="C317" s="2">
        <v>18</v>
      </c>
      <c r="D317" s="2" t="s">
        <v>315</v>
      </c>
      <c r="E317" s="3">
        <v>1235</v>
      </c>
      <c r="F317" s="2">
        <v>42221937</v>
      </c>
      <c r="G317" s="2">
        <f t="shared" si="12"/>
        <v>34187.8032388664</v>
      </c>
      <c r="H317" s="2">
        <v>0</v>
      </c>
      <c r="I317" s="2">
        <f t="shared" si="13"/>
        <v>0</v>
      </c>
      <c r="J317" s="2">
        <v>165332185</v>
      </c>
      <c r="K317" s="2">
        <f t="shared" si="14"/>
        <v>133872.2145748988</v>
      </c>
    </row>
    <row r="318" spans="2:11" ht="12.75">
      <c r="B318" s="2" t="s">
        <v>297</v>
      </c>
      <c r="C318" s="2">
        <v>19</v>
      </c>
      <c r="D318" s="2" t="s">
        <v>316</v>
      </c>
      <c r="E318" s="3">
        <v>4040</v>
      </c>
      <c r="F318" s="2">
        <v>104344546</v>
      </c>
      <c r="G318" s="2">
        <f t="shared" si="12"/>
        <v>25827.857920792077</v>
      </c>
      <c r="H318" s="2">
        <v>883623</v>
      </c>
      <c r="I318" s="2">
        <f t="shared" si="13"/>
        <v>218.71856435643565</v>
      </c>
      <c r="J318" s="2">
        <v>476950447</v>
      </c>
      <c r="K318" s="2">
        <f t="shared" si="14"/>
        <v>118057.04133663366</v>
      </c>
    </row>
    <row r="319" spans="2:11" ht="12.75">
      <c r="B319" s="2" t="s">
        <v>297</v>
      </c>
      <c r="C319" s="2">
        <v>20</v>
      </c>
      <c r="D319" s="2" t="s">
        <v>317</v>
      </c>
      <c r="E319" s="3">
        <v>1807</v>
      </c>
      <c r="F319" s="2">
        <v>102808665</v>
      </c>
      <c r="G319" s="2">
        <f t="shared" si="12"/>
        <v>56894.66795794134</v>
      </c>
      <c r="H319" s="2">
        <v>4628785</v>
      </c>
      <c r="I319" s="2">
        <f t="shared" si="13"/>
        <v>2561.585500830105</v>
      </c>
      <c r="J319" s="2">
        <v>101421550</v>
      </c>
      <c r="K319" s="2">
        <f t="shared" si="14"/>
        <v>56127.0337576093</v>
      </c>
    </row>
    <row r="320" spans="2:11" ht="12.75">
      <c r="B320" s="2" t="s">
        <v>297</v>
      </c>
      <c r="C320" s="2">
        <v>21</v>
      </c>
      <c r="D320" s="2" t="s">
        <v>318</v>
      </c>
      <c r="E320" s="3">
        <v>1342</v>
      </c>
      <c r="F320" s="2">
        <v>51983605</v>
      </c>
      <c r="G320" s="2">
        <f aca="true" t="shared" si="15" ref="G320:G381">F320/E320</f>
        <v>38735.920268256334</v>
      </c>
      <c r="H320" s="2">
        <v>2200882</v>
      </c>
      <c r="I320" s="2">
        <f aca="true" t="shared" si="16" ref="I320:I381">H320/E320</f>
        <v>1640.0014903129656</v>
      </c>
      <c r="J320" s="2">
        <v>126812671</v>
      </c>
      <c r="K320" s="2">
        <f aca="true" t="shared" si="17" ref="K320:K381">J320/E320</f>
        <v>94495.28390461997</v>
      </c>
    </row>
    <row r="321" spans="2:11" ht="12.75">
      <c r="B321" s="2" t="s">
        <v>297</v>
      </c>
      <c r="C321" s="2">
        <v>22</v>
      </c>
      <c r="D321" s="2" t="s">
        <v>319</v>
      </c>
      <c r="E321" s="3">
        <v>796</v>
      </c>
      <c r="F321" s="2">
        <v>29585906</v>
      </c>
      <c r="G321" s="2">
        <f t="shared" si="15"/>
        <v>37168.22361809045</v>
      </c>
      <c r="H321" s="2">
        <v>2768694</v>
      </c>
      <c r="I321" s="2">
        <f t="shared" si="16"/>
        <v>3478.258793969849</v>
      </c>
      <c r="J321" s="2">
        <v>43497293</v>
      </c>
      <c r="K321" s="2">
        <f t="shared" si="17"/>
        <v>54644.840452261305</v>
      </c>
    </row>
    <row r="322" spans="2:11" ht="12.75">
      <c r="B322" s="2" t="s">
        <v>297</v>
      </c>
      <c r="C322" s="2">
        <v>23</v>
      </c>
      <c r="D322" s="2" t="s">
        <v>320</v>
      </c>
      <c r="E322" s="3">
        <v>2263</v>
      </c>
      <c r="F322" s="2">
        <v>95869731</v>
      </c>
      <c r="G322" s="2">
        <f t="shared" si="15"/>
        <v>42363.999558108706</v>
      </c>
      <c r="H322" s="2">
        <v>9000000</v>
      </c>
      <c r="I322" s="2">
        <f t="shared" si="16"/>
        <v>3977.0216526734425</v>
      </c>
      <c r="J322" s="2">
        <v>204422000</v>
      </c>
      <c r="K322" s="2">
        <f t="shared" si="17"/>
        <v>90332.3022536456</v>
      </c>
    </row>
    <row r="323" spans="2:11" ht="12.75">
      <c r="B323" s="2" t="s">
        <v>297</v>
      </c>
      <c r="C323" s="2">
        <v>24</v>
      </c>
      <c r="D323" s="2" t="s">
        <v>321</v>
      </c>
      <c r="E323" s="3">
        <v>5168</v>
      </c>
      <c r="F323" s="2">
        <v>193992370</v>
      </c>
      <c r="G323" s="2">
        <f t="shared" si="15"/>
        <v>37537.22329721362</v>
      </c>
      <c r="H323" s="2">
        <v>9620773</v>
      </c>
      <c r="I323" s="2">
        <f t="shared" si="16"/>
        <v>1861.6046826625386</v>
      </c>
      <c r="J323" s="2">
        <v>242775982</v>
      </c>
      <c r="K323" s="2">
        <f t="shared" si="17"/>
        <v>46976.77670278638</v>
      </c>
    </row>
    <row r="324" spans="2:11" ht="12.75">
      <c r="B324" s="2" t="s">
        <v>297</v>
      </c>
      <c r="C324" s="2">
        <v>25</v>
      </c>
      <c r="D324" s="2" t="s">
        <v>322</v>
      </c>
      <c r="E324" s="3">
        <v>3489</v>
      </c>
      <c r="F324" s="2">
        <v>50975462</v>
      </c>
      <c r="G324" s="2">
        <f t="shared" si="15"/>
        <v>14610.335912869017</v>
      </c>
      <c r="H324" s="2">
        <v>0</v>
      </c>
      <c r="I324" s="2">
        <f t="shared" si="16"/>
        <v>0</v>
      </c>
      <c r="J324" s="2">
        <v>161748875</v>
      </c>
      <c r="K324" s="2">
        <f t="shared" si="17"/>
        <v>46359.66609343651</v>
      </c>
    </row>
    <row r="325" spans="2:11" ht="12.75">
      <c r="B325" s="2" t="s">
        <v>297</v>
      </c>
      <c r="C325" s="2">
        <v>26</v>
      </c>
      <c r="D325" s="2" t="s">
        <v>323</v>
      </c>
      <c r="E325" s="3">
        <v>3101</v>
      </c>
      <c r="F325" s="2">
        <v>101344208</v>
      </c>
      <c r="G325" s="2">
        <f t="shared" si="15"/>
        <v>32681.13769751693</v>
      </c>
      <c r="H325" s="2">
        <v>0</v>
      </c>
      <c r="I325" s="2">
        <f t="shared" si="16"/>
        <v>0</v>
      </c>
      <c r="J325" s="2">
        <v>124057223</v>
      </c>
      <c r="K325" s="2">
        <f t="shared" si="17"/>
        <v>40005.55401483393</v>
      </c>
    </row>
    <row r="326" spans="2:11" ht="12.75">
      <c r="B326" s="2" t="s">
        <v>297</v>
      </c>
      <c r="C326" s="2">
        <v>27</v>
      </c>
      <c r="D326" s="2" t="s">
        <v>324</v>
      </c>
      <c r="E326" s="3">
        <v>1584</v>
      </c>
      <c r="F326" s="2">
        <v>22480806</v>
      </c>
      <c r="G326" s="2">
        <f t="shared" si="15"/>
        <v>14192.42803030303</v>
      </c>
      <c r="H326" s="2">
        <v>14597675</v>
      </c>
      <c r="I326" s="2">
        <f t="shared" si="16"/>
        <v>9215.703914141413</v>
      </c>
      <c r="J326" s="2">
        <v>103816378</v>
      </c>
      <c r="K326" s="2">
        <f t="shared" si="17"/>
        <v>65540.64267676767</v>
      </c>
    </row>
    <row r="327" spans="2:11" ht="12.75">
      <c r="B327" s="2" t="s">
        <v>297</v>
      </c>
      <c r="C327" s="2">
        <v>28</v>
      </c>
      <c r="D327" s="2" t="s">
        <v>325</v>
      </c>
      <c r="E327" s="3">
        <v>1500</v>
      </c>
      <c r="F327" s="2">
        <v>64348876</v>
      </c>
      <c r="G327" s="2">
        <f t="shared" si="15"/>
        <v>42899.25066666667</v>
      </c>
      <c r="H327" s="2">
        <v>0</v>
      </c>
      <c r="I327" s="2">
        <f t="shared" si="16"/>
        <v>0</v>
      </c>
      <c r="J327" s="2">
        <v>292483931</v>
      </c>
      <c r="K327" s="2">
        <f t="shared" si="17"/>
        <v>194989.28733333334</v>
      </c>
    </row>
    <row r="328" spans="2:11" ht="12.75">
      <c r="B328" s="2" t="s">
        <v>297</v>
      </c>
      <c r="C328" s="2">
        <v>29</v>
      </c>
      <c r="D328" s="2" t="s">
        <v>326</v>
      </c>
      <c r="E328" s="3">
        <v>1598</v>
      </c>
      <c r="F328" s="2">
        <v>35990686</v>
      </c>
      <c r="G328" s="2">
        <f t="shared" si="15"/>
        <v>22522.331664580724</v>
      </c>
      <c r="H328" s="2">
        <v>0</v>
      </c>
      <c r="I328" s="2">
        <f t="shared" si="16"/>
        <v>0</v>
      </c>
      <c r="J328" s="2">
        <v>39850000</v>
      </c>
      <c r="K328" s="2">
        <f t="shared" si="17"/>
        <v>24937.421777221527</v>
      </c>
    </row>
    <row r="329" spans="2:11" ht="12.75">
      <c r="B329" s="2" t="s">
        <v>297</v>
      </c>
      <c r="C329" s="2">
        <v>30</v>
      </c>
      <c r="D329" s="2" t="s">
        <v>327</v>
      </c>
      <c r="E329" s="3">
        <v>3416</v>
      </c>
      <c r="F329" s="2">
        <v>128558551</v>
      </c>
      <c r="G329" s="2">
        <f t="shared" si="15"/>
        <v>37634.2362412178</v>
      </c>
      <c r="H329" s="2">
        <v>0</v>
      </c>
      <c r="I329" s="2">
        <f t="shared" si="16"/>
        <v>0</v>
      </c>
      <c r="J329" s="2">
        <v>317062531</v>
      </c>
      <c r="K329" s="2">
        <f t="shared" si="17"/>
        <v>92816.90017564403</v>
      </c>
    </row>
    <row r="330" spans="2:11" ht="12.75">
      <c r="B330" s="2" t="s">
        <v>297</v>
      </c>
      <c r="C330" s="2">
        <v>31</v>
      </c>
      <c r="D330" s="2" t="s">
        <v>328</v>
      </c>
      <c r="E330" s="3">
        <v>5003</v>
      </c>
      <c r="F330" s="2">
        <v>129812410</v>
      </c>
      <c r="G330" s="2">
        <f t="shared" si="15"/>
        <v>25946.913851688987</v>
      </c>
      <c r="H330" s="2">
        <v>150202000</v>
      </c>
      <c r="I330" s="2">
        <f t="shared" si="16"/>
        <v>30022.386568059166</v>
      </c>
      <c r="J330" s="2">
        <v>144724757</v>
      </c>
      <c r="K330" s="2">
        <f t="shared" si="17"/>
        <v>28927.594843094143</v>
      </c>
    </row>
    <row r="331" spans="2:11" ht="12.75">
      <c r="B331" s="2" t="s">
        <v>297</v>
      </c>
      <c r="C331" s="2">
        <v>32</v>
      </c>
      <c r="D331" s="2" t="s">
        <v>329</v>
      </c>
      <c r="E331" s="3">
        <v>5425</v>
      </c>
      <c r="F331" s="2">
        <v>524481644</v>
      </c>
      <c r="G331" s="2">
        <f t="shared" si="15"/>
        <v>96678.64405529953</v>
      </c>
      <c r="H331" s="2">
        <v>153948000</v>
      </c>
      <c r="I331" s="2">
        <f t="shared" si="16"/>
        <v>28377.511520737327</v>
      </c>
      <c r="J331" s="2">
        <v>248340104</v>
      </c>
      <c r="K331" s="2">
        <f t="shared" si="17"/>
        <v>45776.97769585253</v>
      </c>
    </row>
    <row r="332" spans="2:11" ht="14.25">
      <c r="B332" s="5" t="s">
        <v>1746</v>
      </c>
      <c r="C332" s="6"/>
      <c r="D332" s="6"/>
      <c r="E332" s="7">
        <f>SUM(E300:E331)</f>
        <v>233908</v>
      </c>
      <c r="F332" s="7">
        <f>SUM(F300:F331)</f>
        <v>7760745317</v>
      </c>
      <c r="G332" s="6">
        <f t="shared" si="15"/>
        <v>33178.62286454503</v>
      </c>
      <c r="H332" s="7">
        <f>SUM(H300:H331)</f>
        <v>684362691</v>
      </c>
      <c r="I332" s="6">
        <f t="shared" si="16"/>
        <v>2925.777190177335</v>
      </c>
      <c r="J332" s="7">
        <f>SUM(J300:J331)</f>
        <v>8813578207</v>
      </c>
      <c r="K332" s="6">
        <f t="shared" si="17"/>
        <v>37679.6783649982</v>
      </c>
    </row>
    <row r="333" spans="2:11" ht="12.75">
      <c r="B333" s="2" t="s">
        <v>330</v>
      </c>
      <c r="C333" s="2">
        <v>1</v>
      </c>
      <c r="D333" s="2" t="s">
        <v>331</v>
      </c>
      <c r="E333" s="3">
        <v>57422</v>
      </c>
      <c r="F333" s="2">
        <v>1961912689</v>
      </c>
      <c r="G333" s="2">
        <f t="shared" si="15"/>
        <v>34166.56837100763</v>
      </c>
      <c r="H333" s="2">
        <v>355500354</v>
      </c>
      <c r="I333" s="2">
        <f t="shared" si="16"/>
        <v>6191.013096025913</v>
      </c>
      <c r="J333" s="2">
        <v>1000444241</v>
      </c>
      <c r="K333" s="2">
        <f t="shared" si="17"/>
        <v>17422.66450141061</v>
      </c>
    </row>
    <row r="334" spans="2:11" ht="12.75">
      <c r="B334" s="2" t="s">
        <v>330</v>
      </c>
      <c r="C334" s="2">
        <v>2</v>
      </c>
      <c r="D334" s="2" t="s">
        <v>332</v>
      </c>
      <c r="E334" s="3">
        <v>12462</v>
      </c>
      <c r="F334" s="2">
        <v>458250327</v>
      </c>
      <c r="G334" s="2">
        <f t="shared" si="15"/>
        <v>36771.812469908524</v>
      </c>
      <c r="H334" s="2">
        <v>251917253</v>
      </c>
      <c r="I334" s="2">
        <f t="shared" si="16"/>
        <v>20214.833333333332</v>
      </c>
      <c r="J334" s="2">
        <v>313504371</v>
      </c>
      <c r="K334" s="2">
        <f t="shared" si="17"/>
        <v>25156.82643235436</v>
      </c>
    </row>
    <row r="335" spans="2:11" ht="12.75">
      <c r="B335" s="2" t="s">
        <v>330</v>
      </c>
      <c r="C335" s="2">
        <v>3</v>
      </c>
      <c r="D335" s="2" t="s">
        <v>333</v>
      </c>
      <c r="E335" s="3">
        <v>69102</v>
      </c>
      <c r="F335" s="2">
        <v>1134830437</v>
      </c>
      <c r="G335" s="2">
        <f t="shared" si="15"/>
        <v>16422.541127608463</v>
      </c>
      <c r="H335" s="2">
        <v>288679000</v>
      </c>
      <c r="I335" s="2">
        <f t="shared" si="16"/>
        <v>4177.578072993546</v>
      </c>
      <c r="J335" s="2">
        <v>434951733</v>
      </c>
      <c r="K335" s="2">
        <f t="shared" si="17"/>
        <v>6294.3436224711295</v>
      </c>
    </row>
    <row r="336" spans="2:11" ht="12.75">
      <c r="B336" s="2" t="s">
        <v>330</v>
      </c>
      <c r="C336" s="2">
        <v>4</v>
      </c>
      <c r="D336" s="2" t="s">
        <v>334</v>
      </c>
      <c r="E336" s="3">
        <v>17312</v>
      </c>
      <c r="F336" s="2">
        <v>538394645</v>
      </c>
      <c r="G336" s="2">
        <f t="shared" si="15"/>
        <v>31099.50583410351</v>
      </c>
      <c r="H336" s="2">
        <v>56170390</v>
      </c>
      <c r="I336" s="2">
        <f t="shared" si="16"/>
        <v>3244.592768022181</v>
      </c>
      <c r="J336" s="2">
        <v>309548936</v>
      </c>
      <c r="K336" s="2">
        <f t="shared" si="17"/>
        <v>17880.599353049907</v>
      </c>
    </row>
    <row r="337" spans="2:11" ht="12.75">
      <c r="B337" s="2" t="s">
        <v>330</v>
      </c>
      <c r="C337" s="2">
        <v>5</v>
      </c>
      <c r="D337" s="2" t="s">
        <v>335</v>
      </c>
      <c r="E337" s="3">
        <v>13837</v>
      </c>
      <c r="F337" s="2">
        <v>490048000</v>
      </c>
      <c r="G337" s="2">
        <f t="shared" si="15"/>
        <v>35415.7693141577</v>
      </c>
      <c r="H337" s="2">
        <v>56315652</v>
      </c>
      <c r="I337" s="2">
        <f t="shared" si="16"/>
        <v>4069.9322107393223</v>
      </c>
      <c r="J337" s="2">
        <v>852999136</v>
      </c>
      <c r="K337" s="2">
        <f t="shared" si="17"/>
        <v>61646.24817518248</v>
      </c>
    </row>
    <row r="338" spans="2:11" ht="12.75">
      <c r="B338" s="2" t="s">
        <v>330</v>
      </c>
      <c r="C338" s="2">
        <v>6</v>
      </c>
      <c r="D338" s="2" t="s">
        <v>336</v>
      </c>
      <c r="E338" s="3">
        <v>27528</v>
      </c>
      <c r="F338" s="2">
        <v>368121060</v>
      </c>
      <c r="G338" s="2">
        <f t="shared" si="15"/>
        <v>13372.604620749782</v>
      </c>
      <c r="H338" s="2">
        <v>127427539</v>
      </c>
      <c r="I338" s="2">
        <f t="shared" si="16"/>
        <v>4629.0155114792215</v>
      </c>
      <c r="J338" s="2">
        <v>84255448</v>
      </c>
      <c r="K338" s="2">
        <f t="shared" si="17"/>
        <v>3060.718105201976</v>
      </c>
    </row>
    <row r="339" spans="2:11" ht="12.75">
      <c r="B339" s="2" t="s">
        <v>330</v>
      </c>
      <c r="C339" s="2">
        <v>7</v>
      </c>
      <c r="D339" s="2" t="s">
        <v>337</v>
      </c>
      <c r="E339" s="3">
        <v>11521</v>
      </c>
      <c r="F339" s="2">
        <v>786664706</v>
      </c>
      <c r="G339" s="2">
        <f t="shared" si="15"/>
        <v>68280.9396753754</v>
      </c>
      <c r="H339" s="2">
        <v>30490482</v>
      </c>
      <c r="I339" s="2">
        <f t="shared" si="16"/>
        <v>2646.5134970922663</v>
      </c>
      <c r="J339" s="2">
        <v>15445311</v>
      </c>
      <c r="K339" s="2">
        <f t="shared" si="17"/>
        <v>1340.6224286086276</v>
      </c>
    </row>
    <row r="340" spans="2:11" ht="12.75">
      <c r="B340" s="2" t="s">
        <v>330</v>
      </c>
      <c r="C340" s="2">
        <v>8</v>
      </c>
      <c r="D340" s="2" t="s">
        <v>338</v>
      </c>
      <c r="E340" s="3">
        <v>68009</v>
      </c>
      <c r="F340" s="2">
        <v>764837321</v>
      </c>
      <c r="G340" s="2">
        <f t="shared" si="15"/>
        <v>11246.119204811128</v>
      </c>
      <c r="H340" s="2">
        <v>337024078</v>
      </c>
      <c r="I340" s="2">
        <f t="shared" si="16"/>
        <v>4955.580555514712</v>
      </c>
      <c r="J340" s="2">
        <v>2510210147</v>
      </c>
      <c r="K340" s="2">
        <f t="shared" si="17"/>
        <v>36909.96995985825</v>
      </c>
    </row>
    <row r="341" spans="2:11" ht="12.75">
      <c r="B341" s="2" t="s">
        <v>330</v>
      </c>
      <c r="C341" s="2">
        <v>9</v>
      </c>
      <c r="D341" s="2" t="s">
        <v>339</v>
      </c>
      <c r="E341" s="3">
        <v>8297</v>
      </c>
      <c r="F341" s="2">
        <v>62483490</v>
      </c>
      <c r="G341" s="2">
        <f t="shared" si="15"/>
        <v>7530.853320477281</v>
      </c>
      <c r="H341" s="2">
        <v>17339000</v>
      </c>
      <c r="I341" s="2">
        <f t="shared" si="16"/>
        <v>2089.7914909003252</v>
      </c>
      <c r="J341" s="2">
        <v>450500378</v>
      </c>
      <c r="K341" s="2">
        <f t="shared" si="17"/>
        <v>54296.77931782572</v>
      </c>
    </row>
    <row r="342" spans="2:11" ht="12.75">
      <c r="B342" s="2" t="s">
        <v>330</v>
      </c>
      <c r="C342" s="2">
        <v>10</v>
      </c>
      <c r="D342" s="2" t="s">
        <v>340</v>
      </c>
      <c r="E342" s="3">
        <v>3276</v>
      </c>
      <c r="F342" s="2">
        <v>180444035</v>
      </c>
      <c r="G342" s="2">
        <f t="shared" si="15"/>
        <v>55080.59676434677</v>
      </c>
      <c r="H342" s="2">
        <v>24327710</v>
      </c>
      <c r="I342" s="2">
        <f t="shared" si="16"/>
        <v>7426.040903540904</v>
      </c>
      <c r="J342" s="2">
        <v>79389968</v>
      </c>
      <c r="K342" s="2">
        <f t="shared" si="17"/>
        <v>24233.811965811965</v>
      </c>
    </row>
    <row r="343" spans="2:11" ht="12.75">
      <c r="B343" s="2" t="s">
        <v>330</v>
      </c>
      <c r="C343" s="2">
        <v>11</v>
      </c>
      <c r="D343" s="2" t="s">
        <v>341</v>
      </c>
      <c r="E343" s="3">
        <v>2963</v>
      </c>
      <c r="F343" s="2">
        <v>78318951</v>
      </c>
      <c r="G343" s="2">
        <f t="shared" si="15"/>
        <v>26432.315558555518</v>
      </c>
      <c r="H343" s="2">
        <v>8381917</v>
      </c>
      <c r="I343" s="2">
        <f t="shared" si="16"/>
        <v>2828.8616267296657</v>
      </c>
      <c r="J343" s="2">
        <v>64092655</v>
      </c>
      <c r="K343" s="2">
        <f t="shared" si="17"/>
        <v>21631.000674991563</v>
      </c>
    </row>
    <row r="344" spans="2:11" ht="12.75">
      <c r="B344" s="2" t="s">
        <v>330</v>
      </c>
      <c r="C344" s="2">
        <v>12</v>
      </c>
      <c r="D344" s="2" t="s">
        <v>342</v>
      </c>
      <c r="E344" s="3">
        <v>2514</v>
      </c>
      <c r="F344" s="2">
        <v>89522448</v>
      </c>
      <c r="G344" s="2">
        <f t="shared" si="15"/>
        <v>35609.56563245823</v>
      </c>
      <c r="H344" s="2">
        <v>5082000</v>
      </c>
      <c r="I344" s="2">
        <f t="shared" si="16"/>
        <v>2021.4797136038187</v>
      </c>
      <c r="J344" s="2">
        <v>13902870</v>
      </c>
      <c r="K344" s="2">
        <f t="shared" si="17"/>
        <v>5530.178997613365</v>
      </c>
    </row>
    <row r="345" spans="2:11" ht="12.75">
      <c r="B345" s="2" t="s">
        <v>330</v>
      </c>
      <c r="C345" s="2">
        <v>13</v>
      </c>
      <c r="D345" s="2" t="s">
        <v>343</v>
      </c>
      <c r="E345" s="3">
        <v>1770</v>
      </c>
      <c r="F345" s="2">
        <v>110981330</v>
      </c>
      <c r="G345" s="2">
        <f t="shared" si="15"/>
        <v>62701.31638418079</v>
      </c>
      <c r="H345" s="2">
        <v>31276000</v>
      </c>
      <c r="I345" s="2">
        <f t="shared" si="16"/>
        <v>17670.05649717514</v>
      </c>
      <c r="J345" s="2">
        <v>54354794</v>
      </c>
      <c r="K345" s="2">
        <f t="shared" si="17"/>
        <v>30708.92316384181</v>
      </c>
    </row>
    <row r="346" spans="2:11" ht="12.75">
      <c r="B346" s="2" t="s">
        <v>330</v>
      </c>
      <c r="C346" s="2">
        <v>14</v>
      </c>
      <c r="D346" s="2" t="s">
        <v>344</v>
      </c>
      <c r="E346" s="3">
        <v>2965</v>
      </c>
      <c r="F346" s="2">
        <v>102684643</v>
      </c>
      <c r="G346" s="2">
        <f t="shared" si="15"/>
        <v>34632.25733558179</v>
      </c>
      <c r="H346" s="2">
        <v>16162741</v>
      </c>
      <c r="I346" s="2">
        <f t="shared" si="16"/>
        <v>5451.177403035414</v>
      </c>
      <c r="J346" s="2">
        <v>200250998</v>
      </c>
      <c r="K346" s="2">
        <f t="shared" si="17"/>
        <v>67538.27925801012</v>
      </c>
    </row>
    <row r="347" spans="2:11" ht="12.75">
      <c r="B347" s="2" t="s">
        <v>330</v>
      </c>
      <c r="C347" s="2">
        <v>15</v>
      </c>
      <c r="D347" s="2" t="s">
        <v>345</v>
      </c>
      <c r="E347" s="3">
        <v>1430</v>
      </c>
      <c r="F347" s="2">
        <v>71328616</v>
      </c>
      <c r="G347" s="2">
        <f t="shared" si="15"/>
        <v>49880.15104895105</v>
      </c>
      <c r="H347" s="2">
        <v>8731506</v>
      </c>
      <c r="I347" s="2">
        <f t="shared" si="16"/>
        <v>6105.948251748252</v>
      </c>
      <c r="J347" s="2">
        <v>37396058</v>
      </c>
      <c r="K347" s="2">
        <f t="shared" si="17"/>
        <v>26151.08951048951</v>
      </c>
    </row>
    <row r="348" spans="2:11" ht="12.75">
      <c r="B348" s="2" t="s">
        <v>330</v>
      </c>
      <c r="C348" s="2">
        <v>16</v>
      </c>
      <c r="D348" s="2" t="s">
        <v>346</v>
      </c>
      <c r="E348" s="3">
        <v>3940</v>
      </c>
      <c r="F348" s="2">
        <v>8005627</v>
      </c>
      <c r="G348" s="2">
        <f t="shared" si="15"/>
        <v>2031.8850253807107</v>
      </c>
      <c r="H348" s="2">
        <v>12228368</v>
      </c>
      <c r="I348" s="2">
        <f t="shared" si="16"/>
        <v>3103.6467005076142</v>
      </c>
      <c r="J348" s="2">
        <v>30800000</v>
      </c>
      <c r="K348" s="2">
        <f t="shared" si="17"/>
        <v>7817.258883248731</v>
      </c>
    </row>
    <row r="349" spans="2:11" ht="12.75">
      <c r="B349" s="2" t="s">
        <v>330</v>
      </c>
      <c r="C349" s="2">
        <v>17</v>
      </c>
      <c r="D349" s="2" t="s">
        <v>347</v>
      </c>
      <c r="E349" s="3">
        <v>1494</v>
      </c>
      <c r="F349" s="2">
        <v>75161561</v>
      </c>
      <c r="G349" s="2">
        <f t="shared" si="15"/>
        <v>50308.943105756356</v>
      </c>
      <c r="H349" s="2">
        <v>5108304</v>
      </c>
      <c r="I349" s="2">
        <f t="shared" si="16"/>
        <v>3419.2128514056226</v>
      </c>
      <c r="J349" s="2">
        <v>3072623</v>
      </c>
      <c r="K349" s="2">
        <f t="shared" si="17"/>
        <v>2056.6419009370816</v>
      </c>
    </row>
    <row r="350" spans="2:11" ht="12.75">
      <c r="B350" s="2" t="s">
        <v>330</v>
      </c>
      <c r="C350" s="2">
        <v>18</v>
      </c>
      <c r="D350" s="2" t="s">
        <v>348</v>
      </c>
      <c r="E350" s="3">
        <v>169</v>
      </c>
      <c r="F350" s="2">
        <v>15692396</v>
      </c>
      <c r="G350" s="2">
        <f t="shared" si="15"/>
        <v>92854.41420118343</v>
      </c>
      <c r="H350" s="2">
        <v>358699</v>
      </c>
      <c r="I350" s="2">
        <f t="shared" si="16"/>
        <v>2122.4792899408285</v>
      </c>
      <c r="J350" s="2">
        <v>55449522</v>
      </c>
      <c r="K350" s="2">
        <f t="shared" si="17"/>
        <v>328103.6804733728</v>
      </c>
    </row>
    <row r="351" spans="2:11" ht="12.75">
      <c r="B351" s="2" t="s">
        <v>330</v>
      </c>
      <c r="C351" s="2">
        <v>19</v>
      </c>
      <c r="D351" s="2" t="s">
        <v>349</v>
      </c>
      <c r="E351" s="3">
        <v>996</v>
      </c>
      <c r="F351" s="2">
        <v>14477880</v>
      </c>
      <c r="G351" s="2">
        <f t="shared" si="15"/>
        <v>14536.024096385541</v>
      </c>
      <c r="H351" s="2">
        <v>1315662</v>
      </c>
      <c r="I351" s="2">
        <f t="shared" si="16"/>
        <v>1320.94578313253</v>
      </c>
      <c r="J351" s="2">
        <v>103524922</v>
      </c>
      <c r="K351" s="2">
        <f t="shared" si="17"/>
        <v>103940.68473895582</v>
      </c>
    </row>
    <row r="352" spans="2:11" ht="12.75">
      <c r="B352" s="2" t="s">
        <v>330</v>
      </c>
      <c r="C352" s="2">
        <v>20</v>
      </c>
      <c r="D352" s="2" t="s">
        <v>350</v>
      </c>
      <c r="E352" s="3">
        <v>874</v>
      </c>
      <c r="F352" s="2">
        <v>33783167</v>
      </c>
      <c r="G352" s="2">
        <f t="shared" si="15"/>
        <v>38653.509153318075</v>
      </c>
      <c r="H352" s="2">
        <v>3012989</v>
      </c>
      <c r="I352" s="2">
        <f t="shared" si="16"/>
        <v>3447.3558352402747</v>
      </c>
      <c r="J352" s="2">
        <v>140332457</v>
      </c>
      <c r="K352" s="2">
        <f t="shared" si="17"/>
        <v>160563.4519450801</v>
      </c>
    </row>
    <row r="353" spans="2:11" ht="12.75">
      <c r="B353" s="2" t="s">
        <v>330</v>
      </c>
      <c r="C353" s="2">
        <v>21</v>
      </c>
      <c r="D353" s="2" t="s">
        <v>351</v>
      </c>
      <c r="E353" s="3">
        <v>3509</v>
      </c>
      <c r="F353" s="2">
        <v>23488840</v>
      </c>
      <c r="G353" s="2">
        <f t="shared" si="15"/>
        <v>6693.884297520661</v>
      </c>
      <c r="H353" s="2">
        <v>8968064</v>
      </c>
      <c r="I353" s="2">
        <f t="shared" si="16"/>
        <v>2555.732117412368</v>
      </c>
      <c r="J353" s="2">
        <v>13527000</v>
      </c>
      <c r="K353" s="2">
        <f t="shared" si="17"/>
        <v>3854.94442861214</v>
      </c>
    </row>
    <row r="354" spans="2:11" ht="12.75">
      <c r="B354" s="2" t="s">
        <v>330</v>
      </c>
      <c r="C354" s="2">
        <v>22</v>
      </c>
      <c r="D354" s="2" t="s">
        <v>352</v>
      </c>
      <c r="E354" s="3">
        <v>831</v>
      </c>
      <c r="F354" s="2">
        <v>25715617</v>
      </c>
      <c r="G354" s="2">
        <f t="shared" si="15"/>
        <v>30945.387484957882</v>
      </c>
      <c r="H354" s="2">
        <v>9548858</v>
      </c>
      <c r="I354" s="2">
        <f t="shared" si="16"/>
        <v>11490.80385078219</v>
      </c>
      <c r="J354" s="2">
        <v>41357173</v>
      </c>
      <c r="K354" s="2">
        <f t="shared" si="17"/>
        <v>49767.95788206979</v>
      </c>
    </row>
    <row r="355" spans="2:11" ht="12.75">
      <c r="B355" s="2" t="s">
        <v>330</v>
      </c>
      <c r="C355" s="2">
        <v>23</v>
      </c>
      <c r="D355" s="2" t="s">
        <v>353</v>
      </c>
      <c r="E355" s="3">
        <v>1851</v>
      </c>
      <c r="F355" s="2">
        <v>6619455</v>
      </c>
      <c r="G355" s="2">
        <f t="shared" si="15"/>
        <v>3576.1507293354944</v>
      </c>
      <c r="H355" s="2">
        <v>9403066</v>
      </c>
      <c r="I355" s="2">
        <f t="shared" si="16"/>
        <v>5079.9924365208</v>
      </c>
      <c r="J355" s="2">
        <v>29070229</v>
      </c>
      <c r="K355" s="2">
        <f t="shared" si="17"/>
        <v>15705.148028092923</v>
      </c>
    </row>
    <row r="356" spans="2:11" ht="12.75">
      <c r="B356" s="2" t="s">
        <v>330</v>
      </c>
      <c r="C356" s="2">
        <v>24</v>
      </c>
      <c r="D356" s="2" t="s">
        <v>354</v>
      </c>
      <c r="E356" s="3">
        <v>4048</v>
      </c>
      <c r="F356" s="2">
        <v>213486324</v>
      </c>
      <c r="G356" s="2">
        <f t="shared" si="15"/>
        <v>52738.716403162056</v>
      </c>
      <c r="H356" s="2">
        <v>15465690</v>
      </c>
      <c r="I356" s="2">
        <f t="shared" si="16"/>
        <v>3820.5755928853755</v>
      </c>
      <c r="J356" s="2">
        <v>79836000</v>
      </c>
      <c r="K356" s="2">
        <f t="shared" si="17"/>
        <v>19722.332015810276</v>
      </c>
    </row>
    <row r="357" spans="2:11" ht="12.75">
      <c r="B357" s="2" t="s">
        <v>330</v>
      </c>
      <c r="C357" s="2">
        <v>25</v>
      </c>
      <c r="D357" s="2" t="s">
        <v>355</v>
      </c>
      <c r="E357" s="3">
        <v>734</v>
      </c>
      <c r="F357" s="2">
        <v>14980393</v>
      </c>
      <c r="G357" s="2">
        <f t="shared" si="15"/>
        <v>20409.25476839237</v>
      </c>
      <c r="H357" s="2">
        <v>2074362</v>
      </c>
      <c r="I357" s="2">
        <f t="shared" si="16"/>
        <v>2826.106267029973</v>
      </c>
      <c r="J357" s="2">
        <v>248486</v>
      </c>
      <c r="K357" s="2">
        <f t="shared" si="17"/>
        <v>338.5367847411444</v>
      </c>
    </row>
    <row r="358" spans="2:11" ht="12.75">
      <c r="B358" s="2" t="s">
        <v>330</v>
      </c>
      <c r="C358" s="2">
        <v>26</v>
      </c>
      <c r="D358" s="2" t="s">
        <v>356</v>
      </c>
      <c r="E358" s="3">
        <v>918</v>
      </c>
      <c r="F358" s="2">
        <v>13419770</v>
      </c>
      <c r="G358" s="2">
        <f t="shared" si="15"/>
        <v>14618.485838779956</v>
      </c>
      <c r="H358" s="2">
        <v>1788660</v>
      </c>
      <c r="I358" s="2">
        <f t="shared" si="16"/>
        <v>1948.4313725490197</v>
      </c>
      <c r="J358" s="2">
        <v>0</v>
      </c>
      <c r="K358" s="2">
        <f t="shared" si="17"/>
        <v>0</v>
      </c>
    </row>
    <row r="359" spans="2:11" ht="12.75">
      <c r="B359" s="2" t="s">
        <v>330</v>
      </c>
      <c r="C359" s="2">
        <v>27</v>
      </c>
      <c r="D359" s="2" t="s">
        <v>357</v>
      </c>
      <c r="E359" s="3">
        <v>5411</v>
      </c>
      <c r="F359" s="2">
        <v>330100851</v>
      </c>
      <c r="G359" s="2">
        <f t="shared" si="15"/>
        <v>61005.51672518943</v>
      </c>
      <c r="H359" s="2">
        <v>20950000</v>
      </c>
      <c r="I359" s="2">
        <f t="shared" si="16"/>
        <v>3871.7427462576234</v>
      </c>
      <c r="J359" s="2">
        <v>110647683</v>
      </c>
      <c r="K359" s="2">
        <f t="shared" si="17"/>
        <v>20448.656995010166</v>
      </c>
    </row>
    <row r="360" spans="2:11" ht="12.75">
      <c r="B360" s="2" t="s">
        <v>330</v>
      </c>
      <c r="C360" s="2">
        <v>28</v>
      </c>
      <c r="D360" s="2" t="s">
        <v>358</v>
      </c>
      <c r="E360" s="3">
        <v>434</v>
      </c>
      <c r="F360" s="2">
        <v>6993148</v>
      </c>
      <c r="G360" s="2">
        <f t="shared" si="15"/>
        <v>16113.244239631336</v>
      </c>
      <c r="H360" s="2">
        <v>422525</v>
      </c>
      <c r="I360" s="2">
        <f t="shared" si="16"/>
        <v>973.5599078341014</v>
      </c>
      <c r="J360" s="2">
        <v>34973000</v>
      </c>
      <c r="K360" s="2">
        <f t="shared" si="17"/>
        <v>80582.94930875576</v>
      </c>
    </row>
    <row r="361" spans="2:11" ht="12.75">
      <c r="B361" s="2" t="s">
        <v>330</v>
      </c>
      <c r="C361" s="2">
        <v>29</v>
      </c>
      <c r="D361" s="2" t="s">
        <v>359</v>
      </c>
      <c r="E361" s="3">
        <v>576</v>
      </c>
      <c r="F361" s="2">
        <v>63954841</v>
      </c>
      <c r="G361" s="2">
        <f t="shared" si="15"/>
        <v>111032.71006944444</v>
      </c>
      <c r="H361" s="2">
        <v>466052</v>
      </c>
      <c r="I361" s="2">
        <f t="shared" si="16"/>
        <v>809.1180555555555</v>
      </c>
      <c r="J361" s="2">
        <v>74966968</v>
      </c>
      <c r="K361" s="2">
        <f t="shared" si="17"/>
        <v>130150.98611111111</v>
      </c>
    </row>
    <row r="362" spans="2:11" ht="12.75">
      <c r="B362" s="2" t="s">
        <v>330</v>
      </c>
      <c r="C362" s="2">
        <v>30</v>
      </c>
      <c r="D362" s="2" t="s">
        <v>360</v>
      </c>
      <c r="E362" s="3">
        <v>388</v>
      </c>
      <c r="F362" s="2">
        <v>7097873</v>
      </c>
      <c r="G362" s="2">
        <f t="shared" si="15"/>
        <v>18293.48711340206</v>
      </c>
      <c r="H362" s="2">
        <v>208594</v>
      </c>
      <c r="I362" s="2">
        <f t="shared" si="16"/>
        <v>537.6134020618557</v>
      </c>
      <c r="J362" s="2">
        <v>50321153</v>
      </c>
      <c r="K362" s="2">
        <f t="shared" si="17"/>
        <v>129693.69329896907</v>
      </c>
    </row>
    <row r="363" spans="2:11" ht="12.75">
      <c r="B363" s="2" t="s">
        <v>330</v>
      </c>
      <c r="C363" s="2">
        <v>31</v>
      </c>
      <c r="D363" s="2" t="s">
        <v>361</v>
      </c>
      <c r="E363" s="3">
        <v>3115</v>
      </c>
      <c r="F363" s="2">
        <v>103008378</v>
      </c>
      <c r="G363" s="2">
        <f t="shared" si="15"/>
        <v>33068.50016051364</v>
      </c>
      <c r="H363" s="2">
        <v>8756865</v>
      </c>
      <c r="I363" s="2">
        <f t="shared" si="16"/>
        <v>2811.1926163723915</v>
      </c>
      <c r="J363" s="2">
        <v>66668778</v>
      </c>
      <c r="K363" s="2">
        <f t="shared" si="17"/>
        <v>21402.49695024077</v>
      </c>
    </row>
    <row r="364" spans="2:11" ht="12.75">
      <c r="B364" s="2" t="s">
        <v>330</v>
      </c>
      <c r="C364" s="2">
        <v>32</v>
      </c>
      <c r="D364" s="2" t="s">
        <v>362</v>
      </c>
      <c r="E364" s="3">
        <v>1406</v>
      </c>
      <c r="F364" s="2">
        <v>57459429</v>
      </c>
      <c r="G364" s="2">
        <f t="shared" si="15"/>
        <v>40867.30369843528</v>
      </c>
      <c r="H364" s="2">
        <v>43900000</v>
      </c>
      <c r="I364" s="2">
        <f t="shared" si="16"/>
        <v>31223.328591749643</v>
      </c>
      <c r="J364" s="2">
        <v>3491665</v>
      </c>
      <c r="K364" s="2">
        <f t="shared" si="17"/>
        <v>2483.4032716927454</v>
      </c>
    </row>
    <row r="365" spans="2:11" ht="12.75">
      <c r="B365" s="2" t="s">
        <v>330</v>
      </c>
      <c r="C365" s="2">
        <v>33</v>
      </c>
      <c r="D365" s="2" t="s">
        <v>363</v>
      </c>
      <c r="E365" s="3">
        <v>2254</v>
      </c>
      <c r="F365" s="2">
        <v>85062735</v>
      </c>
      <c r="G365" s="2">
        <f t="shared" si="15"/>
        <v>37738.569210292815</v>
      </c>
      <c r="H365" s="2">
        <v>5387616</v>
      </c>
      <c r="I365" s="2">
        <f t="shared" si="16"/>
        <v>2390.2466725820764</v>
      </c>
      <c r="J365" s="2">
        <v>67696748</v>
      </c>
      <c r="K365" s="2">
        <f t="shared" si="17"/>
        <v>30034.049689440995</v>
      </c>
    </row>
    <row r="366" spans="2:11" ht="12.75">
      <c r="B366" s="2" t="s">
        <v>330</v>
      </c>
      <c r="C366" s="2">
        <v>34</v>
      </c>
      <c r="D366" s="2" t="s">
        <v>364</v>
      </c>
      <c r="E366" s="3">
        <v>913</v>
      </c>
      <c r="F366" s="2">
        <v>40852683</v>
      </c>
      <c r="G366" s="2">
        <f t="shared" si="15"/>
        <v>44745.545454545456</v>
      </c>
      <c r="H366" s="2">
        <v>2157390</v>
      </c>
      <c r="I366" s="2">
        <f t="shared" si="16"/>
        <v>2362.9682365826943</v>
      </c>
      <c r="J366" s="2">
        <v>15076665</v>
      </c>
      <c r="K366" s="2">
        <f t="shared" si="17"/>
        <v>16513.324205914567</v>
      </c>
    </row>
    <row r="367" spans="2:11" ht="12.75">
      <c r="B367" s="2" t="s">
        <v>330</v>
      </c>
      <c r="C367" s="2">
        <v>35</v>
      </c>
      <c r="D367" s="2" t="s">
        <v>365</v>
      </c>
      <c r="E367" s="3">
        <v>4261</v>
      </c>
      <c r="F367" s="2">
        <v>175979041</v>
      </c>
      <c r="G367" s="2">
        <f t="shared" si="15"/>
        <v>41299.93921614644</v>
      </c>
      <c r="H367" s="2">
        <v>62023000</v>
      </c>
      <c r="I367" s="2">
        <f t="shared" si="16"/>
        <v>14555.972776343582</v>
      </c>
      <c r="J367" s="2">
        <v>86636761</v>
      </c>
      <c r="K367" s="2">
        <f t="shared" si="17"/>
        <v>20332.494954236096</v>
      </c>
    </row>
    <row r="368" spans="2:11" ht="12.75">
      <c r="B368" s="2" t="s">
        <v>330</v>
      </c>
      <c r="C368" s="2">
        <v>36</v>
      </c>
      <c r="D368" s="2" t="s">
        <v>366</v>
      </c>
      <c r="E368" s="3">
        <v>1515</v>
      </c>
      <c r="F368" s="2">
        <v>56597572</v>
      </c>
      <c r="G368" s="2">
        <f t="shared" si="15"/>
        <v>37358.13333333333</v>
      </c>
      <c r="H368" s="2">
        <v>3632000</v>
      </c>
      <c r="I368" s="2">
        <f t="shared" si="16"/>
        <v>2397.3597359735973</v>
      </c>
      <c r="J368" s="2">
        <v>29008424</v>
      </c>
      <c r="K368" s="2">
        <f t="shared" si="17"/>
        <v>19147.474587458746</v>
      </c>
    </row>
    <row r="369" spans="2:11" ht="12.75">
      <c r="B369" s="2" t="s">
        <v>330</v>
      </c>
      <c r="C369" s="2">
        <v>37</v>
      </c>
      <c r="D369" s="2" t="s">
        <v>367</v>
      </c>
      <c r="E369" s="3">
        <v>1213</v>
      </c>
      <c r="F369" s="2">
        <v>47317108</v>
      </c>
      <c r="G369" s="2">
        <f t="shared" si="15"/>
        <v>39008.33305853257</v>
      </c>
      <c r="H369" s="2">
        <v>23862493</v>
      </c>
      <c r="I369" s="2">
        <f t="shared" si="16"/>
        <v>19672.29431162407</v>
      </c>
      <c r="J369" s="2">
        <v>5826</v>
      </c>
      <c r="K369" s="2">
        <f t="shared" si="17"/>
        <v>4.802967848309975</v>
      </c>
    </row>
    <row r="370" spans="2:11" ht="12.75">
      <c r="B370" s="2" t="s">
        <v>330</v>
      </c>
      <c r="C370" s="2">
        <v>38</v>
      </c>
      <c r="D370" s="2" t="s">
        <v>368</v>
      </c>
      <c r="E370" s="3">
        <v>4279</v>
      </c>
      <c r="F370" s="2">
        <v>187774976</v>
      </c>
      <c r="G370" s="2">
        <f t="shared" si="15"/>
        <v>43882.91096050479</v>
      </c>
      <c r="H370" s="2">
        <v>4815000</v>
      </c>
      <c r="I370" s="2">
        <f t="shared" si="16"/>
        <v>1125.2629118953028</v>
      </c>
      <c r="J370" s="2">
        <v>300458547</v>
      </c>
      <c r="K370" s="2">
        <f t="shared" si="17"/>
        <v>70217.00093479785</v>
      </c>
    </row>
    <row r="371" spans="2:11" ht="12.75">
      <c r="B371" s="2" t="s">
        <v>330</v>
      </c>
      <c r="C371" s="2">
        <v>39</v>
      </c>
      <c r="D371" s="2" t="s">
        <v>369</v>
      </c>
      <c r="E371" s="3">
        <v>3947</v>
      </c>
      <c r="F371" s="2">
        <v>130574689</v>
      </c>
      <c r="G371" s="2">
        <f t="shared" si="15"/>
        <v>33082.008867494296</v>
      </c>
      <c r="H371" s="2">
        <v>13306599</v>
      </c>
      <c r="I371" s="2">
        <f t="shared" si="16"/>
        <v>3371.319736508741</v>
      </c>
      <c r="J371" s="2">
        <v>322000000</v>
      </c>
      <c r="K371" s="2">
        <f t="shared" si="17"/>
        <v>81580.94755510514</v>
      </c>
    </row>
    <row r="372" spans="2:11" ht="12.75">
      <c r="B372" s="2" t="s">
        <v>330</v>
      </c>
      <c r="C372" s="2">
        <v>40</v>
      </c>
      <c r="D372" s="2" t="s">
        <v>370</v>
      </c>
      <c r="E372" s="3">
        <v>1649</v>
      </c>
      <c r="F372" s="2">
        <v>126681551</v>
      </c>
      <c r="G372" s="2">
        <f t="shared" si="15"/>
        <v>76823.25712553062</v>
      </c>
      <c r="H372" s="2">
        <v>9266556</v>
      </c>
      <c r="I372" s="2">
        <f t="shared" si="16"/>
        <v>5619.500303214069</v>
      </c>
      <c r="J372" s="2">
        <v>25321739</v>
      </c>
      <c r="K372" s="2">
        <f t="shared" si="17"/>
        <v>15355.815039417828</v>
      </c>
    </row>
    <row r="373" spans="2:11" ht="12.75">
      <c r="B373" s="2" t="s">
        <v>330</v>
      </c>
      <c r="C373" s="2">
        <v>41</v>
      </c>
      <c r="D373" s="2" t="s">
        <v>371</v>
      </c>
      <c r="E373" s="3">
        <v>1649</v>
      </c>
      <c r="F373" s="2">
        <v>180191496</v>
      </c>
      <c r="G373" s="2">
        <f t="shared" si="15"/>
        <v>109273.1934505761</v>
      </c>
      <c r="H373" s="2">
        <v>5948000</v>
      </c>
      <c r="I373" s="2">
        <f t="shared" si="16"/>
        <v>3607.034566403881</v>
      </c>
      <c r="J373" s="2">
        <v>1030366</v>
      </c>
      <c r="K373" s="2">
        <f t="shared" si="17"/>
        <v>624.8429351121893</v>
      </c>
    </row>
    <row r="374" spans="2:11" ht="12.75">
      <c r="B374" s="2" t="s">
        <v>330</v>
      </c>
      <c r="C374" s="2">
        <v>42</v>
      </c>
      <c r="D374" s="2" t="s">
        <v>372</v>
      </c>
      <c r="E374" s="3">
        <v>1483</v>
      </c>
      <c r="F374" s="2">
        <v>90307642</v>
      </c>
      <c r="G374" s="2">
        <f t="shared" si="15"/>
        <v>60895.24072825354</v>
      </c>
      <c r="H374" s="2">
        <v>3000000</v>
      </c>
      <c r="I374" s="2">
        <f t="shared" si="16"/>
        <v>2022.9265003371545</v>
      </c>
      <c r="J374" s="2">
        <v>60000000</v>
      </c>
      <c r="K374" s="2">
        <f t="shared" si="17"/>
        <v>40458.53000674309</v>
      </c>
    </row>
    <row r="375" spans="2:11" ht="12.75">
      <c r="B375" s="2" t="s">
        <v>330</v>
      </c>
      <c r="C375" s="2">
        <v>43</v>
      </c>
      <c r="D375" s="2" t="s">
        <v>373</v>
      </c>
      <c r="E375" s="3">
        <v>1327</v>
      </c>
      <c r="F375" s="2">
        <v>36171772</v>
      </c>
      <c r="G375" s="2">
        <f t="shared" si="15"/>
        <v>27258.30595327807</v>
      </c>
      <c r="H375" s="2">
        <v>2052551</v>
      </c>
      <c r="I375" s="2">
        <f t="shared" si="16"/>
        <v>1546.7603617181612</v>
      </c>
      <c r="J375" s="2">
        <v>32130000</v>
      </c>
      <c r="K375" s="2">
        <f t="shared" si="17"/>
        <v>24212.509419743783</v>
      </c>
    </row>
    <row r="376" spans="2:11" ht="12.75">
      <c r="B376" s="2" t="s">
        <v>330</v>
      </c>
      <c r="C376" s="2">
        <v>44</v>
      </c>
      <c r="D376" s="2" t="s">
        <v>374</v>
      </c>
      <c r="E376" s="3">
        <v>4049</v>
      </c>
      <c r="F376" s="2">
        <v>51778857</v>
      </c>
      <c r="G376" s="2">
        <f t="shared" si="15"/>
        <v>12788.060508767598</v>
      </c>
      <c r="H376" s="2">
        <v>13363259</v>
      </c>
      <c r="I376" s="2">
        <f t="shared" si="16"/>
        <v>3300.3850333415658</v>
      </c>
      <c r="J376" s="2">
        <v>300900731</v>
      </c>
      <c r="K376" s="2">
        <f t="shared" si="17"/>
        <v>74314.82612990862</v>
      </c>
    </row>
    <row r="377" spans="2:11" ht="12.75">
      <c r="B377" s="2" t="s">
        <v>330</v>
      </c>
      <c r="C377" s="2">
        <v>45</v>
      </c>
      <c r="D377" s="2" t="s">
        <v>375</v>
      </c>
      <c r="E377" s="3">
        <v>2549</v>
      </c>
      <c r="F377" s="2">
        <v>46343012</v>
      </c>
      <c r="G377" s="2">
        <f t="shared" si="15"/>
        <v>18180.8599450765</v>
      </c>
      <c r="H377" s="2">
        <v>7346308</v>
      </c>
      <c r="I377" s="2">
        <f t="shared" si="16"/>
        <v>2882.0353079639076</v>
      </c>
      <c r="J377" s="2">
        <v>89515203</v>
      </c>
      <c r="K377" s="2">
        <f t="shared" si="17"/>
        <v>35117.77285209886</v>
      </c>
    </row>
    <row r="378" spans="2:11" ht="12.75">
      <c r="B378" s="2" t="s">
        <v>330</v>
      </c>
      <c r="C378" s="2">
        <v>46</v>
      </c>
      <c r="D378" s="2" t="s">
        <v>376</v>
      </c>
      <c r="E378" s="3">
        <v>1232</v>
      </c>
      <c r="F378" s="2">
        <v>81947595</v>
      </c>
      <c r="G378" s="2">
        <f t="shared" si="15"/>
        <v>66515.90503246753</v>
      </c>
      <c r="H378" s="2">
        <v>3529000</v>
      </c>
      <c r="I378" s="2">
        <f t="shared" si="16"/>
        <v>2864.448051948052</v>
      </c>
      <c r="J378" s="2">
        <v>213376695</v>
      </c>
      <c r="K378" s="2">
        <f t="shared" si="17"/>
        <v>173195.36931818182</v>
      </c>
    </row>
    <row r="379" spans="2:11" ht="12.75">
      <c r="B379" s="2" t="s">
        <v>330</v>
      </c>
      <c r="C379" s="2">
        <v>47</v>
      </c>
      <c r="D379" s="2" t="s">
        <v>377</v>
      </c>
      <c r="E379" s="3">
        <v>2302</v>
      </c>
      <c r="F379" s="2">
        <v>521938021</v>
      </c>
      <c r="G379" s="2">
        <f t="shared" si="15"/>
        <v>226732.4157254561</v>
      </c>
      <c r="H379" s="2">
        <v>450000</v>
      </c>
      <c r="I379" s="2">
        <f t="shared" si="16"/>
        <v>195.4821894005213</v>
      </c>
      <c r="J379" s="2">
        <v>350000000</v>
      </c>
      <c r="K379" s="2">
        <f t="shared" si="17"/>
        <v>152041.7028670721</v>
      </c>
    </row>
    <row r="380" spans="2:11" ht="12.75">
      <c r="B380" s="2" t="s">
        <v>330</v>
      </c>
      <c r="C380" s="2">
        <v>48</v>
      </c>
      <c r="D380" s="2" t="s">
        <v>378</v>
      </c>
      <c r="E380" s="3">
        <v>4671</v>
      </c>
      <c r="F380" s="2">
        <v>506940904</v>
      </c>
      <c r="G380" s="2">
        <f t="shared" si="15"/>
        <v>108529.41639905801</v>
      </c>
      <c r="H380" s="2">
        <v>200000</v>
      </c>
      <c r="I380" s="2">
        <f t="shared" si="16"/>
        <v>42.81738385784629</v>
      </c>
      <c r="J380" s="2">
        <v>430418826</v>
      </c>
      <c r="K380" s="2">
        <f t="shared" si="17"/>
        <v>92147.04046242774</v>
      </c>
    </row>
    <row r="381" spans="2:11" ht="12.75">
      <c r="B381" s="2" t="s">
        <v>330</v>
      </c>
      <c r="C381" s="2">
        <v>49</v>
      </c>
      <c r="D381" s="2" t="s">
        <v>379</v>
      </c>
      <c r="E381" s="3">
        <v>787</v>
      </c>
      <c r="F381" s="2">
        <v>26342401</v>
      </c>
      <c r="G381" s="2">
        <f t="shared" si="15"/>
        <v>33471.91994917408</v>
      </c>
      <c r="H381" s="2">
        <v>1290481</v>
      </c>
      <c r="I381" s="2">
        <f t="shared" si="16"/>
        <v>1639.7471410419314</v>
      </c>
      <c r="J381" s="2">
        <v>175310839</v>
      </c>
      <c r="K381" s="2">
        <f t="shared" si="17"/>
        <v>222758.37229987292</v>
      </c>
    </row>
    <row r="382" spans="2:11" ht="12.75">
      <c r="B382" s="2" t="s">
        <v>330</v>
      </c>
      <c r="C382" s="2">
        <v>50</v>
      </c>
      <c r="D382" s="2" t="s">
        <v>380</v>
      </c>
      <c r="E382" s="3">
        <v>3688</v>
      </c>
      <c r="F382" s="2">
        <v>136611224</v>
      </c>
      <c r="G382" s="2">
        <f aca="true" t="shared" si="18" ref="G382:G443">F382/E382</f>
        <v>37042.08893709328</v>
      </c>
      <c r="H382" s="2">
        <v>492000</v>
      </c>
      <c r="I382" s="2">
        <f aca="true" t="shared" si="19" ref="I382:I443">H382/E382</f>
        <v>133.4056399132321</v>
      </c>
      <c r="J382" s="2">
        <v>681289417</v>
      </c>
      <c r="K382" s="2">
        <f aca="true" t="shared" si="20" ref="K382:K445">J382/E382</f>
        <v>184731.4037418655</v>
      </c>
    </row>
    <row r="383" spans="2:11" ht="12.75">
      <c r="B383" s="2" t="s">
        <v>330</v>
      </c>
      <c r="C383" s="2">
        <v>51</v>
      </c>
      <c r="D383" s="2" t="s">
        <v>381</v>
      </c>
      <c r="E383" s="3">
        <v>2299</v>
      </c>
      <c r="F383" s="2">
        <v>-22916327</v>
      </c>
      <c r="G383" s="2">
        <f t="shared" si="18"/>
        <v>-9967.954327968682</v>
      </c>
      <c r="H383" s="2">
        <v>150000</v>
      </c>
      <c r="I383" s="2">
        <f t="shared" si="19"/>
        <v>65.24575902566333</v>
      </c>
      <c r="J383" s="2">
        <v>378543721</v>
      </c>
      <c r="K383" s="2">
        <f t="shared" si="20"/>
        <v>164655.81600695956</v>
      </c>
    </row>
    <row r="384" spans="2:11" ht="12.75">
      <c r="B384" s="2" t="s">
        <v>330</v>
      </c>
      <c r="C384" s="2">
        <v>52</v>
      </c>
      <c r="D384" s="2" t="s">
        <v>382</v>
      </c>
      <c r="E384" s="3">
        <v>6862</v>
      </c>
      <c r="F384" s="2">
        <v>527966190</v>
      </c>
      <c r="G384" s="2">
        <f t="shared" si="18"/>
        <v>76940.56980472166</v>
      </c>
      <c r="H384" s="2">
        <v>5402000</v>
      </c>
      <c r="I384" s="2">
        <f t="shared" si="19"/>
        <v>787.2340425531914</v>
      </c>
      <c r="J384" s="2">
        <v>1525228025</v>
      </c>
      <c r="K384" s="2">
        <f t="shared" si="20"/>
        <v>222271.644564267</v>
      </c>
    </row>
    <row r="385" spans="2:11" ht="12.75">
      <c r="B385" s="2" t="s">
        <v>330</v>
      </c>
      <c r="C385" s="2">
        <v>53</v>
      </c>
      <c r="D385" s="2" t="s">
        <v>383</v>
      </c>
      <c r="E385" s="3">
        <v>454</v>
      </c>
      <c r="F385" s="2">
        <v>22054058</v>
      </c>
      <c r="G385" s="2">
        <f t="shared" si="18"/>
        <v>48577.220264317184</v>
      </c>
      <c r="H385" s="2">
        <v>1363000</v>
      </c>
      <c r="I385" s="2">
        <f t="shared" si="19"/>
        <v>3002.2026431718064</v>
      </c>
      <c r="J385" s="2">
        <v>79362564</v>
      </c>
      <c r="K385" s="2">
        <f t="shared" si="20"/>
        <v>174807.40969162996</v>
      </c>
    </row>
    <row r="386" spans="2:11" ht="12.75">
      <c r="B386" s="2" t="s">
        <v>330</v>
      </c>
      <c r="C386" s="2">
        <v>54</v>
      </c>
      <c r="D386" s="2" t="s">
        <v>384</v>
      </c>
      <c r="E386" s="3">
        <v>1868</v>
      </c>
      <c r="F386" s="2">
        <v>112904534</v>
      </c>
      <c r="G386" s="2">
        <f t="shared" si="18"/>
        <v>60441.39935760172</v>
      </c>
      <c r="H386" s="2">
        <v>3365961</v>
      </c>
      <c r="I386" s="2">
        <f t="shared" si="19"/>
        <v>1801.9063169164883</v>
      </c>
      <c r="J386" s="2">
        <v>68246187</v>
      </c>
      <c r="K386" s="2">
        <f t="shared" si="20"/>
        <v>36534.3613490364</v>
      </c>
    </row>
    <row r="387" spans="2:11" ht="12.75">
      <c r="B387" s="2" t="s">
        <v>330</v>
      </c>
      <c r="C387" s="2">
        <v>55</v>
      </c>
      <c r="D387" s="2" t="s">
        <v>385</v>
      </c>
      <c r="E387" s="3">
        <v>2093</v>
      </c>
      <c r="F387" s="2">
        <v>62590348</v>
      </c>
      <c r="G387" s="2">
        <f t="shared" si="18"/>
        <v>29904.609651218347</v>
      </c>
      <c r="H387" s="2">
        <v>1076997</v>
      </c>
      <c r="I387" s="2">
        <f t="shared" si="19"/>
        <v>514.5709507883421</v>
      </c>
      <c r="J387" s="2">
        <v>151243599</v>
      </c>
      <c r="K387" s="2">
        <f t="shared" si="20"/>
        <v>72261.63354037267</v>
      </c>
    </row>
    <row r="388" spans="2:11" ht="12.75">
      <c r="B388" s="2" t="s">
        <v>330</v>
      </c>
      <c r="C388" s="2">
        <v>56</v>
      </c>
      <c r="D388" s="2" t="s">
        <v>386</v>
      </c>
      <c r="E388" s="3">
        <v>9209</v>
      </c>
      <c r="F388" s="2">
        <v>195067724</v>
      </c>
      <c r="G388" s="2">
        <f t="shared" si="18"/>
        <v>21182.291671191226</v>
      </c>
      <c r="H388" s="2">
        <v>22634927</v>
      </c>
      <c r="I388" s="2">
        <f t="shared" si="19"/>
        <v>2457.9136714084048</v>
      </c>
      <c r="J388" s="2">
        <v>858755</v>
      </c>
      <c r="K388" s="2">
        <f t="shared" si="20"/>
        <v>93.25171028341839</v>
      </c>
    </row>
    <row r="389" spans="2:11" ht="12.75">
      <c r="B389" s="2" t="s">
        <v>330</v>
      </c>
      <c r="C389" s="2">
        <v>57</v>
      </c>
      <c r="D389" s="2" t="s">
        <v>387</v>
      </c>
      <c r="E389" s="3">
        <v>17570</v>
      </c>
      <c r="F389" s="2">
        <v>433371465</v>
      </c>
      <c r="G389" s="2">
        <f t="shared" si="18"/>
        <v>24665.42202618099</v>
      </c>
      <c r="H389" s="2">
        <v>26816602</v>
      </c>
      <c r="I389" s="2">
        <f t="shared" si="19"/>
        <v>1526.2721684689811</v>
      </c>
      <c r="J389" s="2">
        <v>1895545482</v>
      </c>
      <c r="K389" s="2">
        <f t="shared" si="20"/>
        <v>107885.34331246442</v>
      </c>
    </row>
    <row r="390" spans="2:11" ht="12.75">
      <c r="B390" s="2" t="s">
        <v>330</v>
      </c>
      <c r="C390" s="2">
        <v>58</v>
      </c>
      <c r="D390" s="2" t="s">
        <v>33</v>
      </c>
      <c r="E390" s="3">
        <v>14766</v>
      </c>
      <c r="F390" s="2">
        <v>730789069</v>
      </c>
      <c r="G390" s="2">
        <f t="shared" si="18"/>
        <v>49491.33610998239</v>
      </c>
      <c r="H390" s="2">
        <v>42931186</v>
      </c>
      <c r="I390" s="2">
        <f t="shared" si="19"/>
        <v>2907.435053501287</v>
      </c>
      <c r="J390" s="2">
        <v>227437631</v>
      </c>
      <c r="K390" s="2">
        <f t="shared" si="20"/>
        <v>15402.792293105784</v>
      </c>
    </row>
    <row r="391" spans="2:11" ht="12.75">
      <c r="B391" s="2" t="s">
        <v>330</v>
      </c>
      <c r="C391" s="2">
        <v>59</v>
      </c>
      <c r="D391" s="2" t="s">
        <v>388</v>
      </c>
      <c r="E391" s="3">
        <v>6171</v>
      </c>
      <c r="F391" s="2">
        <v>305187173</v>
      </c>
      <c r="G391" s="2">
        <f t="shared" si="18"/>
        <v>49455.05963377086</v>
      </c>
      <c r="H391" s="2">
        <v>101116908</v>
      </c>
      <c r="I391" s="2">
        <f t="shared" si="19"/>
        <v>16385.822070977152</v>
      </c>
      <c r="J391" s="2">
        <v>130698037</v>
      </c>
      <c r="K391" s="2">
        <f t="shared" si="20"/>
        <v>21179.393453249068</v>
      </c>
    </row>
    <row r="392" spans="2:11" ht="14.25">
      <c r="B392" s="5" t="s">
        <v>1747</v>
      </c>
      <c r="C392" s="6"/>
      <c r="D392" s="6"/>
      <c r="E392" s="7">
        <f>SUM(E333:E391)</f>
        <v>436162</v>
      </c>
      <c r="F392" s="7">
        <f>SUM(F333:F391)</f>
        <v>13108695761</v>
      </c>
      <c r="G392" s="6">
        <f t="shared" si="18"/>
        <v>30054.64887129094</v>
      </c>
      <c r="H392" s="7">
        <f>SUM(H333:H391)</f>
        <v>2125782214</v>
      </c>
      <c r="I392" s="6">
        <f t="shared" si="19"/>
        <v>4873.83635896754</v>
      </c>
      <c r="J392" s="7">
        <f>SUM(J333:J391)</f>
        <v>14896875491</v>
      </c>
      <c r="K392" s="6">
        <f t="shared" si="20"/>
        <v>34154.45520471752</v>
      </c>
    </row>
    <row r="393" spans="2:11" ht="12.75">
      <c r="B393" s="2" t="s">
        <v>389</v>
      </c>
      <c r="C393" s="2">
        <v>1</v>
      </c>
      <c r="D393" s="2" t="s">
        <v>390</v>
      </c>
      <c r="E393" s="3">
        <v>62300</v>
      </c>
      <c r="F393" s="2">
        <v>778601337</v>
      </c>
      <c r="G393" s="2">
        <f t="shared" si="18"/>
        <v>12497.613756019262</v>
      </c>
      <c r="H393" s="2">
        <v>208969022</v>
      </c>
      <c r="I393" s="2">
        <f t="shared" si="19"/>
        <v>3354.2379133226323</v>
      </c>
      <c r="J393" s="2">
        <v>0</v>
      </c>
      <c r="K393" s="2">
        <f t="shared" si="20"/>
        <v>0</v>
      </c>
    </row>
    <row r="394" spans="2:11" ht="12.75">
      <c r="B394" s="2" t="s">
        <v>389</v>
      </c>
      <c r="C394" s="2">
        <v>2</v>
      </c>
      <c r="D394" s="2" t="s">
        <v>391</v>
      </c>
      <c r="E394" s="3">
        <v>35369</v>
      </c>
      <c r="F394" s="2">
        <v>476357002</v>
      </c>
      <c r="G394" s="2">
        <f t="shared" si="18"/>
        <v>13468.206678164493</v>
      </c>
      <c r="H394" s="2">
        <v>49281919</v>
      </c>
      <c r="I394" s="2">
        <f t="shared" si="19"/>
        <v>1393.3647827193304</v>
      </c>
      <c r="J394" s="2">
        <v>333969444</v>
      </c>
      <c r="K394" s="2">
        <f t="shared" si="20"/>
        <v>9442.433882778705</v>
      </c>
    </row>
    <row r="395" spans="2:11" ht="12.75">
      <c r="B395" s="2" t="s">
        <v>389</v>
      </c>
      <c r="C395" s="2">
        <v>3</v>
      </c>
      <c r="D395" s="2" t="s">
        <v>392</v>
      </c>
      <c r="E395" s="3">
        <v>35865</v>
      </c>
      <c r="F395" s="2">
        <v>597069482</v>
      </c>
      <c r="G395" s="2">
        <f t="shared" si="18"/>
        <v>16647.692234769274</v>
      </c>
      <c r="H395" s="2">
        <v>500000000</v>
      </c>
      <c r="I395" s="2">
        <f t="shared" si="19"/>
        <v>13941.168269901018</v>
      </c>
      <c r="J395" s="2">
        <v>590348176</v>
      </c>
      <c r="K395" s="2">
        <f t="shared" si="20"/>
        <v>16460.286518890283</v>
      </c>
    </row>
    <row r="396" spans="2:11" ht="12.75">
      <c r="B396" s="2" t="s">
        <v>389</v>
      </c>
      <c r="C396" s="2">
        <v>4</v>
      </c>
      <c r="D396" s="2" t="s">
        <v>393</v>
      </c>
      <c r="E396" s="3">
        <v>38172</v>
      </c>
      <c r="F396" s="2">
        <v>114</v>
      </c>
      <c r="G396" s="2">
        <f t="shared" si="18"/>
        <v>0.002986482238289846</v>
      </c>
      <c r="H396" s="2">
        <v>427767000</v>
      </c>
      <c r="I396" s="2">
        <f t="shared" si="19"/>
        <v>11206.303049355549</v>
      </c>
      <c r="J396" s="2">
        <v>114447</v>
      </c>
      <c r="K396" s="2">
        <f t="shared" si="20"/>
        <v>2.998192392329456</v>
      </c>
    </row>
    <row r="397" spans="2:11" ht="12.75">
      <c r="B397" s="2" t="s">
        <v>389</v>
      </c>
      <c r="C397" s="2">
        <v>5</v>
      </c>
      <c r="D397" s="2" t="s">
        <v>394</v>
      </c>
      <c r="E397" s="3">
        <v>19706</v>
      </c>
      <c r="F397" s="2">
        <v>409213389</v>
      </c>
      <c r="G397" s="2">
        <f t="shared" si="18"/>
        <v>20765.928600426265</v>
      </c>
      <c r="H397" s="2">
        <v>71212994</v>
      </c>
      <c r="I397" s="2">
        <f t="shared" si="19"/>
        <v>3613.772150614026</v>
      </c>
      <c r="J397" s="2">
        <v>788356</v>
      </c>
      <c r="K397" s="2">
        <f t="shared" si="20"/>
        <v>40.0058865320207</v>
      </c>
    </row>
    <row r="398" spans="2:11" ht="12.75">
      <c r="B398" s="2" t="s">
        <v>389</v>
      </c>
      <c r="C398" s="2">
        <v>6</v>
      </c>
      <c r="D398" s="2" t="s">
        <v>395</v>
      </c>
      <c r="E398" s="3">
        <v>14424</v>
      </c>
      <c r="F398" s="2">
        <v>182172558</v>
      </c>
      <c r="G398" s="2">
        <f t="shared" si="18"/>
        <v>12629.82237936772</v>
      </c>
      <c r="H398" s="2">
        <v>20998665</v>
      </c>
      <c r="I398" s="2">
        <f t="shared" si="19"/>
        <v>1455.8142678868553</v>
      </c>
      <c r="J398" s="2">
        <v>313281914</v>
      </c>
      <c r="K398" s="2">
        <f t="shared" si="20"/>
        <v>21719.48932334997</v>
      </c>
    </row>
    <row r="399" spans="2:11" ht="12.75">
      <c r="B399" s="2" t="s">
        <v>389</v>
      </c>
      <c r="C399" s="2">
        <v>7</v>
      </c>
      <c r="D399" s="2" t="s">
        <v>396</v>
      </c>
      <c r="E399" s="3">
        <v>19362</v>
      </c>
      <c r="F399" s="2">
        <v>112181883</v>
      </c>
      <c r="G399" s="2">
        <f t="shared" si="18"/>
        <v>5793.920204524326</v>
      </c>
      <c r="H399" s="2">
        <v>62841494</v>
      </c>
      <c r="I399" s="2">
        <f t="shared" si="19"/>
        <v>3245.6096477636606</v>
      </c>
      <c r="J399" s="2">
        <v>301530681</v>
      </c>
      <c r="K399" s="2">
        <f t="shared" si="20"/>
        <v>15573.323055469476</v>
      </c>
    </row>
    <row r="400" spans="2:11" ht="12.75">
      <c r="B400" s="2" t="s">
        <v>389</v>
      </c>
      <c r="C400" s="2">
        <v>8</v>
      </c>
      <c r="D400" s="2" t="s">
        <v>397</v>
      </c>
      <c r="E400" s="3">
        <v>12288</v>
      </c>
      <c r="F400" s="2">
        <v>619107366</v>
      </c>
      <c r="G400" s="2">
        <f t="shared" si="18"/>
        <v>50383.08642578125</v>
      </c>
      <c r="H400" s="2">
        <v>70000000</v>
      </c>
      <c r="I400" s="2">
        <f t="shared" si="19"/>
        <v>5696.614583333333</v>
      </c>
      <c r="J400" s="2">
        <v>104520535</v>
      </c>
      <c r="K400" s="2">
        <f t="shared" si="20"/>
        <v>8505.902913411459</v>
      </c>
    </row>
    <row r="401" spans="2:11" ht="12.75">
      <c r="B401" s="2" t="s">
        <v>389</v>
      </c>
      <c r="C401" s="2">
        <v>9</v>
      </c>
      <c r="D401" s="2" t="s">
        <v>398</v>
      </c>
      <c r="E401" s="3">
        <v>17507</v>
      </c>
      <c r="F401" s="2">
        <v>19013330</v>
      </c>
      <c r="G401" s="2">
        <f t="shared" si="18"/>
        <v>1086.0415833666534</v>
      </c>
      <c r="H401" s="2">
        <v>84653485</v>
      </c>
      <c r="I401" s="2">
        <f t="shared" si="19"/>
        <v>4835.407836865254</v>
      </c>
      <c r="J401" s="2">
        <v>137650686</v>
      </c>
      <c r="K401" s="2">
        <f t="shared" si="20"/>
        <v>7862.60844233735</v>
      </c>
    </row>
    <row r="402" spans="2:11" ht="12.75">
      <c r="B402" s="2" t="s">
        <v>389</v>
      </c>
      <c r="C402" s="2">
        <v>10</v>
      </c>
      <c r="D402" s="2" t="s">
        <v>399</v>
      </c>
      <c r="E402" s="3">
        <v>13056</v>
      </c>
      <c r="F402" s="2">
        <v>493109089</v>
      </c>
      <c r="G402" s="2">
        <f t="shared" si="18"/>
        <v>37768.772135416664</v>
      </c>
      <c r="H402" s="2">
        <v>311881477</v>
      </c>
      <c r="I402" s="2">
        <f t="shared" si="19"/>
        <v>23887.98077512255</v>
      </c>
      <c r="J402" s="2">
        <v>492478702</v>
      </c>
      <c r="K402" s="2">
        <f t="shared" si="20"/>
        <v>37720.48881740196</v>
      </c>
    </row>
    <row r="403" spans="2:11" ht="12.75">
      <c r="B403" s="2" t="s">
        <v>389</v>
      </c>
      <c r="C403" s="2">
        <v>11</v>
      </c>
      <c r="D403" s="2" t="s">
        <v>400</v>
      </c>
      <c r="E403" s="3">
        <v>6862</v>
      </c>
      <c r="F403" s="2">
        <v>1428168</v>
      </c>
      <c r="G403" s="2">
        <f t="shared" si="18"/>
        <v>208.12707665403673</v>
      </c>
      <c r="H403" s="2">
        <v>38957905</v>
      </c>
      <c r="I403" s="2">
        <f t="shared" si="19"/>
        <v>5677.339696881376</v>
      </c>
      <c r="J403" s="2">
        <v>622208</v>
      </c>
      <c r="K403" s="2">
        <f t="shared" si="20"/>
        <v>90.67443893908481</v>
      </c>
    </row>
    <row r="404" spans="2:11" ht="12.75">
      <c r="B404" s="2" t="s">
        <v>389</v>
      </c>
      <c r="C404" s="2">
        <v>12</v>
      </c>
      <c r="D404" s="2" t="s">
        <v>401</v>
      </c>
      <c r="E404" s="3">
        <v>10275</v>
      </c>
      <c r="F404" s="2">
        <v>340547512</v>
      </c>
      <c r="G404" s="2">
        <f t="shared" si="18"/>
        <v>33143.310170316305</v>
      </c>
      <c r="H404" s="2">
        <v>129797251</v>
      </c>
      <c r="I404" s="2">
        <f t="shared" si="19"/>
        <v>12632.33586374696</v>
      </c>
      <c r="J404" s="2">
        <v>80206561</v>
      </c>
      <c r="K404" s="2">
        <f t="shared" si="20"/>
        <v>7805.991338199513</v>
      </c>
    </row>
    <row r="405" spans="2:11" ht="12.75">
      <c r="B405" s="2" t="s">
        <v>389</v>
      </c>
      <c r="C405" s="2">
        <v>13</v>
      </c>
      <c r="D405" s="2" t="s">
        <v>402</v>
      </c>
      <c r="E405" s="3">
        <v>27558</v>
      </c>
      <c r="F405" s="2">
        <v>1084661772</v>
      </c>
      <c r="G405" s="2">
        <f t="shared" si="18"/>
        <v>39359.234051817984</v>
      </c>
      <c r="H405" s="2">
        <v>0</v>
      </c>
      <c r="I405" s="2">
        <f t="shared" si="19"/>
        <v>0</v>
      </c>
      <c r="J405" s="2">
        <v>1395242335</v>
      </c>
      <c r="K405" s="2">
        <f t="shared" si="20"/>
        <v>50629.30310617606</v>
      </c>
    </row>
    <row r="406" spans="2:11" ht="12.75">
      <c r="B406" s="2" t="s">
        <v>389</v>
      </c>
      <c r="C406" s="2">
        <v>14</v>
      </c>
      <c r="D406" s="2" t="s">
        <v>403</v>
      </c>
      <c r="E406" s="3">
        <v>9642</v>
      </c>
      <c r="F406" s="2">
        <v>106595277</v>
      </c>
      <c r="G406" s="2">
        <f t="shared" si="18"/>
        <v>11055.307716241443</v>
      </c>
      <c r="H406" s="2">
        <v>0</v>
      </c>
      <c r="I406" s="2">
        <f t="shared" si="19"/>
        <v>0</v>
      </c>
      <c r="J406" s="2">
        <v>92718434</v>
      </c>
      <c r="K406" s="2">
        <f t="shared" si="20"/>
        <v>9616.09977183157</v>
      </c>
    </row>
    <row r="407" spans="2:11" ht="12.75">
      <c r="B407" s="2" t="s">
        <v>389</v>
      </c>
      <c r="C407" s="2">
        <v>15</v>
      </c>
      <c r="D407" s="2" t="s">
        <v>404</v>
      </c>
      <c r="E407" s="3">
        <v>5247</v>
      </c>
      <c r="F407" s="2">
        <v>35494807</v>
      </c>
      <c r="G407" s="2">
        <f t="shared" si="18"/>
        <v>6764.7812083095105</v>
      </c>
      <c r="H407" s="2">
        <v>99550000</v>
      </c>
      <c r="I407" s="2">
        <f t="shared" si="19"/>
        <v>18972.746331236896</v>
      </c>
      <c r="J407" s="2">
        <v>789048</v>
      </c>
      <c r="K407" s="2">
        <f t="shared" si="20"/>
        <v>150.38078902229844</v>
      </c>
    </row>
    <row r="408" spans="2:11" ht="12.75">
      <c r="B408" s="2" t="s">
        <v>389</v>
      </c>
      <c r="C408" s="2">
        <v>16</v>
      </c>
      <c r="D408" s="2" t="s">
        <v>405</v>
      </c>
      <c r="E408" s="3">
        <v>7169</v>
      </c>
      <c r="F408" s="2">
        <v>148510914</v>
      </c>
      <c r="G408" s="2">
        <f t="shared" si="18"/>
        <v>20715.70846701074</v>
      </c>
      <c r="H408" s="2">
        <v>98037481</v>
      </c>
      <c r="I408" s="2">
        <f t="shared" si="19"/>
        <v>13675.196122192774</v>
      </c>
      <c r="J408" s="2">
        <v>30000404</v>
      </c>
      <c r="K408" s="2">
        <f t="shared" si="20"/>
        <v>4184.740410099038</v>
      </c>
    </row>
    <row r="409" spans="2:11" ht="12.75">
      <c r="B409" s="2" t="s">
        <v>389</v>
      </c>
      <c r="C409" s="2">
        <v>17</v>
      </c>
      <c r="D409" s="2" t="s">
        <v>406</v>
      </c>
      <c r="E409" s="3">
        <v>13422</v>
      </c>
      <c r="F409" s="2">
        <v>362854350</v>
      </c>
      <c r="G409" s="2">
        <f t="shared" si="18"/>
        <v>27034.298167188197</v>
      </c>
      <c r="H409" s="2">
        <v>100000000</v>
      </c>
      <c r="I409" s="2">
        <f t="shared" si="19"/>
        <v>7450.454477723141</v>
      </c>
      <c r="J409" s="2">
        <v>381213355</v>
      </c>
      <c r="K409" s="2">
        <f t="shared" si="20"/>
        <v>28402.127477276113</v>
      </c>
    </row>
    <row r="410" spans="2:11" ht="12.75">
      <c r="B410" s="2" t="s">
        <v>389</v>
      </c>
      <c r="C410" s="2">
        <v>18</v>
      </c>
      <c r="D410" s="2" t="s">
        <v>407</v>
      </c>
      <c r="E410" s="3">
        <v>11656</v>
      </c>
      <c r="F410" s="2">
        <v>307445816</v>
      </c>
      <c r="G410" s="2">
        <f t="shared" si="18"/>
        <v>26376.614275909404</v>
      </c>
      <c r="H410" s="2">
        <v>96688000</v>
      </c>
      <c r="I410" s="2">
        <f t="shared" si="19"/>
        <v>8295.12697323267</v>
      </c>
      <c r="J410" s="2">
        <v>83316908</v>
      </c>
      <c r="K410" s="2">
        <f t="shared" si="20"/>
        <v>7147.98455730954</v>
      </c>
    </row>
    <row r="411" spans="2:11" ht="12.75">
      <c r="B411" s="2" t="s">
        <v>389</v>
      </c>
      <c r="C411" s="2">
        <v>19</v>
      </c>
      <c r="D411" s="2" t="s">
        <v>408</v>
      </c>
      <c r="E411" s="3">
        <v>5339</v>
      </c>
      <c r="F411" s="2">
        <v>86708854</v>
      </c>
      <c r="G411" s="2">
        <f t="shared" si="18"/>
        <v>16240.654429668477</v>
      </c>
      <c r="H411" s="2">
        <v>83785000</v>
      </c>
      <c r="I411" s="2">
        <f t="shared" si="19"/>
        <v>15693.013672972467</v>
      </c>
      <c r="J411" s="2">
        <v>50605669</v>
      </c>
      <c r="K411" s="2">
        <f t="shared" si="20"/>
        <v>9478.492039707811</v>
      </c>
    </row>
    <row r="412" spans="2:11" ht="12.75">
      <c r="B412" s="2" t="s">
        <v>389</v>
      </c>
      <c r="C412" s="2">
        <v>20</v>
      </c>
      <c r="D412" s="2" t="s">
        <v>409</v>
      </c>
      <c r="E412" s="3">
        <v>18400</v>
      </c>
      <c r="F412" s="2">
        <v>255014626</v>
      </c>
      <c r="G412" s="2">
        <f t="shared" si="18"/>
        <v>13859.490543478261</v>
      </c>
      <c r="H412" s="2">
        <v>0</v>
      </c>
      <c r="I412" s="2">
        <f t="shared" si="19"/>
        <v>0</v>
      </c>
      <c r="J412" s="2">
        <v>831269008</v>
      </c>
      <c r="K412" s="2">
        <f t="shared" si="20"/>
        <v>45177.66347826087</v>
      </c>
    </row>
    <row r="413" spans="2:11" ht="12.75">
      <c r="B413" s="2" t="s">
        <v>389</v>
      </c>
      <c r="C413" s="2">
        <v>21</v>
      </c>
      <c r="D413" s="2" t="s">
        <v>410</v>
      </c>
      <c r="E413" s="3">
        <v>24183</v>
      </c>
      <c r="F413" s="2">
        <v>329332310</v>
      </c>
      <c r="G413" s="2">
        <f t="shared" si="18"/>
        <v>13618.339742794526</v>
      </c>
      <c r="H413" s="2">
        <v>171932851</v>
      </c>
      <c r="I413" s="2">
        <f t="shared" si="19"/>
        <v>7109.657652069635</v>
      </c>
      <c r="J413" s="2">
        <v>156251295</v>
      </c>
      <c r="K413" s="2">
        <f t="shared" si="20"/>
        <v>6461.203944919985</v>
      </c>
    </row>
    <row r="414" spans="2:11" ht="12.75">
      <c r="B414" s="2" t="s">
        <v>389</v>
      </c>
      <c r="C414" s="2">
        <v>22</v>
      </c>
      <c r="D414" s="2" t="s">
        <v>411</v>
      </c>
      <c r="E414" s="3">
        <v>8324</v>
      </c>
      <c r="F414" s="2">
        <v>253030772</v>
      </c>
      <c r="G414" s="2">
        <f t="shared" si="18"/>
        <v>30397.73810667948</v>
      </c>
      <c r="H414" s="2">
        <v>2800000</v>
      </c>
      <c r="I414" s="2">
        <f t="shared" si="19"/>
        <v>336.3767419509851</v>
      </c>
      <c r="J414" s="2">
        <v>282717315</v>
      </c>
      <c r="K414" s="2">
        <f t="shared" si="20"/>
        <v>33964.11761172513</v>
      </c>
    </row>
    <row r="415" spans="2:11" ht="12.75">
      <c r="B415" s="2" t="s">
        <v>389</v>
      </c>
      <c r="C415" s="2">
        <v>23</v>
      </c>
      <c r="D415" s="2" t="s">
        <v>412</v>
      </c>
      <c r="E415" s="3">
        <v>4099</v>
      </c>
      <c r="F415" s="2">
        <v>71505401</v>
      </c>
      <c r="G415" s="2">
        <f t="shared" si="18"/>
        <v>17444.596486948038</v>
      </c>
      <c r="H415" s="2">
        <v>123800000</v>
      </c>
      <c r="I415" s="2">
        <f t="shared" si="19"/>
        <v>30202.488411807757</v>
      </c>
      <c r="J415" s="2">
        <v>33220978</v>
      </c>
      <c r="K415" s="2">
        <f t="shared" si="20"/>
        <v>8104.654305928275</v>
      </c>
    </row>
    <row r="416" spans="2:11" ht="12.75">
      <c r="B416" s="2" t="s">
        <v>389</v>
      </c>
      <c r="C416" s="2">
        <v>24</v>
      </c>
      <c r="D416" s="2" t="s">
        <v>413</v>
      </c>
      <c r="E416" s="3">
        <v>11678</v>
      </c>
      <c r="F416" s="2">
        <v>412673427</v>
      </c>
      <c r="G416" s="2">
        <f t="shared" si="18"/>
        <v>35337.679996574756</v>
      </c>
      <c r="H416" s="2">
        <v>47651778</v>
      </c>
      <c r="I416" s="2">
        <f t="shared" si="19"/>
        <v>4080.474225038534</v>
      </c>
      <c r="J416" s="2">
        <v>280000000</v>
      </c>
      <c r="K416" s="2">
        <f t="shared" si="20"/>
        <v>23976.708340469257</v>
      </c>
    </row>
    <row r="417" spans="2:11" ht="12.75">
      <c r="B417" s="2" t="s">
        <v>389</v>
      </c>
      <c r="C417" s="2">
        <v>25</v>
      </c>
      <c r="D417" s="2" t="s">
        <v>414</v>
      </c>
      <c r="E417" s="3">
        <v>20364</v>
      </c>
      <c r="F417" s="2">
        <v>42667171</v>
      </c>
      <c r="G417" s="2">
        <f t="shared" si="18"/>
        <v>2095.2254468670203</v>
      </c>
      <c r="H417" s="2">
        <v>0</v>
      </c>
      <c r="I417" s="2">
        <f t="shared" si="19"/>
        <v>0</v>
      </c>
      <c r="J417" s="2">
        <v>30430255</v>
      </c>
      <c r="K417" s="2">
        <f t="shared" si="20"/>
        <v>1494.3161952465134</v>
      </c>
    </row>
    <row r="418" spans="2:11" ht="12.75">
      <c r="B418" s="2" t="s">
        <v>389</v>
      </c>
      <c r="C418" s="2">
        <v>26</v>
      </c>
      <c r="D418" s="2" t="s">
        <v>415</v>
      </c>
      <c r="E418" s="3">
        <v>2650</v>
      </c>
      <c r="F418" s="2">
        <v>125314770</v>
      </c>
      <c r="G418" s="2">
        <f t="shared" si="18"/>
        <v>47288.59245283019</v>
      </c>
      <c r="H418" s="2">
        <v>4930467</v>
      </c>
      <c r="I418" s="2">
        <f t="shared" si="19"/>
        <v>1860.5535849056603</v>
      </c>
      <c r="J418" s="2">
        <v>108480686</v>
      </c>
      <c r="K418" s="2">
        <f t="shared" si="20"/>
        <v>40936.1079245283</v>
      </c>
    </row>
    <row r="419" spans="2:11" ht="12.75">
      <c r="B419" s="2" t="s">
        <v>389</v>
      </c>
      <c r="C419" s="2">
        <v>27</v>
      </c>
      <c r="D419" s="2" t="s">
        <v>416</v>
      </c>
      <c r="E419" s="3">
        <v>7863</v>
      </c>
      <c r="F419" s="2">
        <v>173429656</v>
      </c>
      <c r="G419" s="2">
        <f t="shared" si="18"/>
        <v>22056.423248124127</v>
      </c>
      <c r="H419" s="2">
        <v>136129151</v>
      </c>
      <c r="I419" s="2">
        <f t="shared" si="19"/>
        <v>17312.622535927763</v>
      </c>
      <c r="J419" s="2">
        <v>0</v>
      </c>
      <c r="K419" s="2">
        <f t="shared" si="20"/>
        <v>0</v>
      </c>
    </row>
    <row r="420" spans="2:11" ht="12.75">
      <c r="B420" s="2" t="s">
        <v>389</v>
      </c>
      <c r="C420" s="2">
        <v>28</v>
      </c>
      <c r="D420" s="2" t="s">
        <v>417</v>
      </c>
      <c r="E420" s="3">
        <v>2543</v>
      </c>
      <c r="F420" s="2">
        <v>86475558</v>
      </c>
      <c r="G420" s="2">
        <f t="shared" si="18"/>
        <v>34005.33149823044</v>
      </c>
      <c r="H420" s="2">
        <v>0</v>
      </c>
      <c r="I420" s="2">
        <f t="shared" si="19"/>
        <v>0</v>
      </c>
      <c r="J420" s="2">
        <v>92949987</v>
      </c>
      <c r="K420" s="2">
        <f t="shared" si="20"/>
        <v>36551.31222965002</v>
      </c>
    </row>
    <row r="421" spans="2:11" ht="12.75">
      <c r="B421" s="2" t="s">
        <v>389</v>
      </c>
      <c r="C421" s="2">
        <v>29</v>
      </c>
      <c r="D421" s="2" t="s">
        <v>418</v>
      </c>
      <c r="E421" s="3">
        <v>7696</v>
      </c>
      <c r="F421" s="2">
        <v>127848225</v>
      </c>
      <c r="G421" s="2">
        <f t="shared" si="18"/>
        <v>16612.29534823285</v>
      </c>
      <c r="H421" s="2">
        <v>4912613</v>
      </c>
      <c r="I421" s="2">
        <f t="shared" si="19"/>
        <v>638.3332900207901</v>
      </c>
      <c r="J421" s="2">
        <v>30717582</v>
      </c>
      <c r="K421" s="2">
        <f t="shared" si="20"/>
        <v>3991.3698024948026</v>
      </c>
    </row>
    <row r="422" spans="2:11" ht="12.75">
      <c r="B422" s="2" t="s">
        <v>389</v>
      </c>
      <c r="C422" s="2">
        <v>30</v>
      </c>
      <c r="D422" s="2" t="s">
        <v>419</v>
      </c>
      <c r="E422" s="3">
        <v>13352</v>
      </c>
      <c r="F422" s="2">
        <v>426602238</v>
      </c>
      <c r="G422" s="2">
        <f t="shared" si="18"/>
        <v>31950.437237866987</v>
      </c>
      <c r="H422" s="2">
        <v>619000</v>
      </c>
      <c r="I422" s="2">
        <f t="shared" si="19"/>
        <v>46.3600958657879</v>
      </c>
      <c r="J422" s="2">
        <v>359995764</v>
      </c>
      <c r="K422" s="2">
        <f t="shared" si="20"/>
        <v>26961.935590173758</v>
      </c>
    </row>
    <row r="423" spans="2:11" ht="12.75">
      <c r="B423" s="2" t="s">
        <v>389</v>
      </c>
      <c r="C423" s="2">
        <v>31</v>
      </c>
      <c r="D423" s="2" t="s">
        <v>420</v>
      </c>
      <c r="E423" s="3">
        <v>5351</v>
      </c>
      <c r="F423" s="2">
        <v>64778444</v>
      </c>
      <c r="G423" s="2">
        <f t="shared" si="18"/>
        <v>12105.857596710895</v>
      </c>
      <c r="H423" s="2">
        <v>0</v>
      </c>
      <c r="I423" s="2">
        <f t="shared" si="19"/>
        <v>0</v>
      </c>
      <c r="J423" s="2">
        <v>334850000</v>
      </c>
      <c r="K423" s="2">
        <f t="shared" si="20"/>
        <v>62577.08839469258</v>
      </c>
    </row>
    <row r="424" spans="2:11" ht="12.75">
      <c r="B424" s="2" t="s">
        <v>389</v>
      </c>
      <c r="C424" s="2">
        <v>32</v>
      </c>
      <c r="D424" s="2" t="s">
        <v>421</v>
      </c>
      <c r="E424" s="3">
        <v>47564</v>
      </c>
      <c r="F424" s="2">
        <v>660732369</v>
      </c>
      <c r="G424" s="2">
        <f t="shared" si="18"/>
        <v>13891.43825161887</v>
      </c>
      <c r="H424" s="2">
        <v>505953000</v>
      </c>
      <c r="I424" s="2">
        <f t="shared" si="19"/>
        <v>10637.309730047935</v>
      </c>
      <c r="J424" s="2">
        <v>18539091</v>
      </c>
      <c r="K424" s="2">
        <f t="shared" si="20"/>
        <v>389.7714868387856</v>
      </c>
    </row>
    <row r="425" spans="2:11" ht="12.75">
      <c r="B425" s="2" t="s">
        <v>389</v>
      </c>
      <c r="C425" s="2">
        <v>33</v>
      </c>
      <c r="D425" s="2" t="s">
        <v>422</v>
      </c>
      <c r="E425" s="3">
        <v>32198</v>
      </c>
      <c r="F425" s="2">
        <v>484756133</v>
      </c>
      <c r="G425" s="2">
        <f t="shared" si="18"/>
        <v>15055.473414497796</v>
      </c>
      <c r="H425" s="2">
        <v>839487000</v>
      </c>
      <c r="I425" s="2">
        <f t="shared" si="19"/>
        <v>26072.64426361886</v>
      </c>
      <c r="J425" s="2">
        <v>3507899</v>
      </c>
      <c r="K425" s="2">
        <f t="shared" si="20"/>
        <v>108.94772967265048</v>
      </c>
    </row>
    <row r="426" spans="2:11" ht="12.75">
      <c r="B426" s="2" t="s">
        <v>389</v>
      </c>
      <c r="C426" s="2">
        <v>34</v>
      </c>
      <c r="D426" s="2" t="s">
        <v>423</v>
      </c>
      <c r="E426" s="3">
        <v>5651</v>
      </c>
      <c r="F426" s="2">
        <v>65045361</v>
      </c>
      <c r="G426" s="2">
        <f t="shared" si="18"/>
        <v>11510.416032560608</v>
      </c>
      <c r="H426" s="2">
        <v>0</v>
      </c>
      <c r="I426" s="2">
        <f t="shared" si="19"/>
        <v>0</v>
      </c>
      <c r="J426" s="2">
        <v>59113450</v>
      </c>
      <c r="K426" s="2">
        <f t="shared" si="20"/>
        <v>10460.706069722173</v>
      </c>
    </row>
    <row r="427" spans="2:11" ht="12.75">
      <c r="B427" s="2" t="s">
        <v>389</v>
      </c>
      <c r="C427" s="2">
        <v>35</v>
      </c>
      <c r="D427" s="2" t="s">
        <v>424</v>
      </c>
      <c r="E427" s="3">
        <v>12370</v>
      </c>
      <c r="F427" s="2">
        <v>351576192</v>
      </c>
      <c r="G427" s="2">
        <f t="shared" si="18"/>
        <v>28421.680840743735</v>
      </c>
      <c r="H427" s="2">
        <v>101744000</v>
      </c>
      <c r="I427" s="2">
        <f t="shared" si="19"/>
        <v>8225.0606305578</v>
      </c>
      <c r="J427" s="2">
        <v>56989522</v>
      </c>
      <c r="K427" s="2">
        <f t="shared" si="20"/>
        <v>4607.075343573161</v>
      </c>
    </row>
    <row r="428" spans="2:11" ht="12.75">
      <c r="B428" s="2" t="s">
        <v>389</v>
      </c>
      <c r="C428" s="2">
        <v>36</v>
      </c>
      <c r="D428" s="2" t="s">
        <v>425</v>
      </c>
      <c r="E428" s="3">
        <v>17385</v>
      </c>
      <c r="F428" s="2">
        <v>350263553</v>
      </c>
      <c r="G428" s="2">
        <f t="shared" si="18"/>
        <v>20147.457750934715</v>
      </c>
      <c r="H428" s="2">
        <v>0</v>
      </c>
      <c r="I428" s="2">
        <f t="shared" si="19"/>
        <v>0</v>
      </c>
      <c r="J428" s="2">
        <v>127325000</v>
      </c>
      <c r="K428" s="2">
        <f t="shared" si="20"/>
        <v>7323.842392867415</v>
      </c>
    </row>
    <row r="429" spans="2:11" ht="12.75">
      <c r="B429" s="2" t="s">
        <v>389</v>
      </c>
      <c r="C429" s="2">
        <v>37</v>
      </c>
      <c r="D429" s="2" t="s">
        <v>426</v>
      </c>
      <c r="E429" s="3">
        <v>28637</v>
      </c>
      <c r="F429" s="2">
        <v>484256845</v>
      </c>
      <c r="G429" s="2">
        <f t="shared" si="18"/>
        <v>16910.18071026993</v>
      </c>
      <c r="H429" s="2">
        <v>166816299</v>
      </c>
      <c r="I429" s="2">
        <f t="shared" si="19"/>
        <v>5825.2016272654255</v>
      </c>
      <c r="J429" s="2">
        <v>23861264</v>
      </c>
      <c r="K429" s="2">
        <f t="shared" si="20"/>
        <v>833.2319726228307</v>
      </c>
    </row>
    <row r="430" spans="2:11" ht="12.75">
      <c r="B430" s="2" t="s">
        <v>389</v>
      </c>
      <c r="C430" s="2">
        <v>38</v>
      </c>
      <c r="D430" s="2" t="s">
        <v>427</v>
      </c>
      <c r="E430" s="3">
        <v>11003</v>
      </c>
      <c r="F430" s="2">
        <v>11059732</v>
      </c>
      <c r="G430" s="2">
        <f t="shared" si="18"/>
        <v>1005.1560483504499</v>
      </c>
      <c r="H430" s="2">
        <v>14463000</v>
      </c>
      <c r="I430" s="2">
        <f t="shared" si="19"/>
        <v>1314.4596928110516</v>
      </c>
      <c r="J430" s="2">
        <v>304098860</v>
      </c>
      <c r="K430" s="2">
        <f t="shared" si="20"/>
        <v>27637.813323639006</v>
      </c>
    </row>
    <row r="431" spans="2:11" ht="12.75">
      <c r="B431" s="2" t="s">
        <v>389</v>
      </c>
      <c r="C431" s="2">
        <v>39</v>
      </c>
      <c r="D431" s="2" t="s">
        <v>428</v>
      </c>
      <c r="E431" s="3">
        <v>11918</v>
      </c>
      <c r="F431" s="2">
        <v>23123307</v>
      </c>
      <c r="G431" s="2">
        <f t="shared" si="18"/>
        <v>1940.2002852827657</v>
      </c>
      <c r="H431" s="2">
        <v>60000000</v>
      </c>
      <c r="I431" s="2">
        <f t="shared" si="19"/>
        <v>5034.401745259272</v>
      </c>
      <c r="J431" s="2">
        <v>81723708</v>
      </c>
      <c r="K431" s="2">
        <f t="shared" si="20"/>
        <v>6857.166303070985</v>
      </c>
    </row>
    <row r="432" spans="2:11" ht="12.75">
      <c r="B432" s="2" t="s">
        <v>389</v>
      </c>
      <c r="C432" s="2">
        <v>40</v>
      </c>
      <c r="D432" s="2" t="s">
        <v>429</v>
      </c>
      <c r="E432" s="3">
        <v>12516</v>
      </c>
      <c r="F432" s="2">
        <v>377125809</v>
      </c>
      <c r="G432" s="2">
        <f t="shared" si="18"/>
        <v>30131.49640460211</v>
      </c>
      <c r="H432" s="2">
        <v>106329000</v>
      </c>
      <c r="I432" s="2">
        <f t="shared" si="19"/>
        <v>8495.445829338447</v>
      </c>
      <c r="J432" s="2">
        <v>359271</v>
      </c>
      <c r="K432" s="2">
        <f t="shared" si="20"/>
        <v>28.704937679769895</v>
      </c>
    </row>
    <row r="433" spans="2:11" ht="12.75">
      <c r="B433" s="2" t="s">
        <v>389</v>
      </c>
      <c r="C433" s="2">
        <v>41</v>
      </c>
      <c r="D433" s="2" t="s">
        <v>430</v>
      </c>
      <c r="E433" s="3">
        <v>19949</v>
      </c>
      <c r="F433" s="2">
        <v>10157336</v>
      </c>
      <c r="G433" s="2">
        <f t="shared" si="18"/>
        <v>509.16517118652564</v>
      </c>
      <c r="H433" s="2">
        <v>116000000</v>
      </c>
      <c r="I433" s="2">
        <f t="shared" si="19"/>
        <v>5814.827810917841</v>
      </c>
      <c r="J433" s="2">
        <v>14443711</v>
      </c>
      <c r="K433" s="2">
        <f t="shared" si="20"/>
        <v>724.0318311694822</v>
      </c>
    </row>
    <row r="434" spans="2:11" ht="12.75">
      <c r="B434" s="2" t="s">
        <v>389</v>
      </c>
      <c r="C434" s="2">
        <v>42</v>
      </c>
      <c r="D434" s="2" t="s">
        <v>431</v>
      </c>
      <c r="E434" s="3">
        <v>11603</v>
      </c>
      <c r="F434" s="2">
        <v>203027286</v>
      </c>
      <c r="G434" s="2">
        <f t="shared" si="18"/>
        <v>17497.82694130828</v>
      </c>
      <c r="H434" s="2">
        <v>21968000</v>
      </c>
      <c r="I434" s="2">
        <f t="shared" si="19"/>
        <v>1893.303456002758</v>
      </c>
      <c r="J434" s="2">
        <v>200597427</v>
      </c>
      <c r="K434" s="2">
        <f t="shared" si="20"/>
        <v>17288.410497285186</v>
      </c>
    </row>
    <row r="435" spans="2:11" ht="12.75">
      <c r="B435" s="2" t="s">
        <v>389</v>
      </c>
      <c r="C435" s="2">
        <v>43</v>
      </c>
      <c r="D435" s="2" t="s">
        <v>432</v>
      </c>
      <c r="E435" s="3">
        <v>20216</v>
      </c>
      <c r="F435" s="2">
        <v>565724250</v>
      </c>
      <c r="G435" s="2">
        <f t="shared" si="18"/>
        <v>27983.98545706371</v>
      </c>
      <c r="H435" s="2">
        <v>33027726</v>
      </c>
      <c r="I435" s="2">
        <f t="shared" si="19"/>
        <v>1633.7418876137713</v>
      </c>
      <c r="J435" s="2">
        <v>51394847</v>
      </c>
      <c r="K435" s="2">
        <f t="shared" si="20"/>
        <v>2542.2856648199445</v>
      </c>
    </row>
    <row r="436" spans="2:11" ht="12.75">
      <c r="B436" s="2" t="s">
        <v>389</v>
      </c>
      <c r="C436" s="2">
        <v>44</v>
      </c>
      <c r="D436" s="2" t="s">
        <v>433</v>
      </c>
      <c r="E436" s="3">
        <v>14047</v>
      </c>
      <c r="F436" s="2">
        <v>85813689</v>
      </c>
      <c r="G436" s="2">
        <f t="shared" si="18"/>
        <v>6109.040293301061</v>
      </c>
      <c r="H436" s="2">
        <v>30000000</v>
      </c>
      <c r="I436" s="2">
        <f t="shared" si="19"/>
        <v>2135.687335374101</v>
      </c>
      <c r="J436" s="2">
        <v>23466000</v>
      </c>
      <c r="K436" s="2">
        <f t="shared" si="20"/>
        <v>1670.5346337296219</v>
      </c>
    </row>
    <row r="437" spans="2:11" ht="14.25">
      <c r="B437" s="5" t="s">
        <v>1748</v>
      </c>
      <c r="C437" s="6"/>
      <c r="D437" s="6"/>
      <c r="E437" s="7">
        <f>SUM(E393:E436)</f>
        <v>736779</v>
      </c>
      <c r="F437" s="7">
        <f>SUM(F393:F436)</f>
        <v>12202407480</v>
      </c>
      <c r="G437" s="6">
        <f t="shared" si="18"/>
        <v>16561.828553745425</v>
      </c>
      <c r="H437" s="7">
        <f>SUM(H393:H436)</f>
        <v>4942985578</v>
      </c>
      <c r="I437" s="6">
        <f t="shared" si="19"/>
        <v>6708.912140546894</v>
      </c>
      <c r="J437" s="7">
        <f>SUM(J393:J436)</f>
        <v>7895700783</v>
      </c>
      <c r="K437" s="6">
        <f t="shared" si="20"/>
        <v>10716.511712467374</v>
      </c>
    </row>
    <row r="438" spans="2:11" ht="12.75">
      <c r="B438" s="2" t="s">
        <v>434</v>
      </c>
      <c r="C438" s="2">
        <v>1</v>
      </c>
      <c r="D438" s="2" t="s">
        <v>435</v>
      </c>
      <c r="E438" s="3">
        <v>116053</v>
      </c>
      <c r="F438" s="2">
        <v>752285458</v>
      </c>
      <c r="G438" s="2">
        <f t="shared" si="18"/>
        <v>6482.257744306481</v>
      </c>
      <c r="H438" s="2">
        <v>1021329000</v>
      </c>
      <c r="I438" s="2">
        <f t="shared" si="19"/>
        <v>8800.53940871843</v>
      </c>
      <c r="J438" s="2">
        <v>457340587</v>
      </c>
      <c r="K438" s="2">
        <f t="shared" si="20"/>
        <v>3940.7907335441564</v>
      </c>
    </row>
    <row r="439" spans="2:11" ht="12.75">
      <c r="B439" s="2" t="s">
        <v>434</v>
      </c>
      <c r="C439" s="2">
        <v>2</v>
      </c>
      <c r="D439" s="2" t="s">
        <v>436</v>
      </c>
      <c r="E439" s="3">
        <v>38270</v>
      </c>
      <c r="F439" s="2">
        <v>591476567</v>
      </c>
      <c r="G439" s="2">
        <f t="shared" si="18"/>
        <v>15455.358426966292</v>
      </c>
      <c r="H439" s="2">
        <v>6746831</v>
      </c>
      <c r="I439" s="2">
        <f t="shared" si="19"/>
        <v>176.2955578782336</v>
      </c>
      <c r="J439" s="2">
        <v>2969825753</v>
      </c>
      <c r="K439" s="2">
        <f t="shared" si="20"/>
        <v>77601.92717533316</v>
      </c>
    </row>
    <row r="440" spans="2:11" ht="12.75">
      <c r="B440" s="2" t="s">
        <v>434</v>
      </c>
      <c r="C440" s="2">
        <v>3</v>
      </c>
      <c r="D440" s="2" t="s">
        <v>437</v>
      </c>
      <c r="E440" s="3">
        <v>40883</v>
      </c>
      <c r="F440" s="2">
        <v>975838555</v>
      </c>
      <c r="G440" s="2">
        <f t="shared" si="18"/>
        <v>23869.054496979184</v>
      </c>
      <c r="H440" s="2">
        <v>75289000</v>
      </c>
      <c r="I440" s="2">
        <f t="shared" si="19"/>
        <v>1841.5722916615707</v>
      </c>
      <c r="J440" s="2">
        <v>303633267</v>
      </c>
      <c r="K440" s="2">
        <f t="shared" si="20"/>
        <v>7426.883227747475</v>
      </c>
    </row>
    <row r="441" spans="2:11" ht="12.75">
      <c r="B441" s="2" t="s">
        <v>434</v>
      </c>
      <c r="C441" s="2">
        <v>4</v>
      </c>
      <c r="D441" s="2" t="s">
        <v>438</v>
      </c>
      <c r="E441" s="3">
        <v>29523</v>
      </c>
      <c r="F441" s="2">
        <v>1193451139</v>
      </c>
      <c r="G441" s="2">
        <f t="shared" si="18"/>
        <v>40424.45344307828</v>
      </c>
      <c r="H441" s="2">
        <v>2329281</v>
      </c>
      <c r="I441" s="2">
        <f t="shared" si="19"/>
        <v>78.897164922264</v>
      </c>
      <c r="J441" s="2">
        <v>1556932674</v>
      </c>
      <c r="K441" s="2">
        <f t="shared" si="20"/>
        <v>52736.26237171019</v>
      </c>
    </row>
    <row r="442" spans="2:11" ht="12.75">
      <c r="B442" s="2" t="s">
        <v>434</v>
      </c>
      <c r="C442" s="2">
        <v>5</v>
      </c>
      <c r="D442" s="2" t="s">
        <v>439</v>
      </c>
      <c r="E442" s="3">
        <v>23927</v>
      </c>
      <c r="F442" s="2">
        <v>1042146257</v>
      </c>
      <c r="G442" s="2">
        <f t="shared" si="18"/>
        <v>43555.24123375266</v>
      </c>
      <c r="H442" s="2">
        <v>10629935</v>
      </c>
      <c r="I442" s="2">
        <f t="shared" si="19"/>
        <v>444.26526518159403</v>
      </c>
      <c r="J442" s="2">
        <v>1959560266</v>
      </c>
      <c r="K442" s="2">
        <f t="shared" si="20"/>
        <v>81897.44915785514</v>
      </c>
    </row>
    <row r="443" spans="2:11" ht="12.75">
      <c r="B443" s="2" t="s">
        <v>434</v>
      </c>
      <c r="C443" s="2">
        <v>6</v>
      </c>
      <c r="D443" s="2" t="s">
        <v>440</v>
      </c>
      <c r="E443" s="3">
        <v>21019</v>
      </c>
      <c r="F443" s="2">
        <v>313209346</v>
      </c>
      <c r="G443" s="2">
        <f t="shared" si="18"/>
        <v>14901.248679765926</v>
      </c>
      <c r="H443" s="2">
        <v>24076176</v>
      </c>
      <c r="I443" s="2">
        <f t="shared" si="19"/>
        <v>1145.4482135211</v>
      </c>
      <c r="J443" s="2">
        <v>162326527</v>
      </c>
      <c r="K443" s="2">
        <f t="shared" si="20"/>
        <v>7722.847281031448</v>
      </c>
    </row>
    <row r="444" spans="2:11" ht="12.75">
      <c r="B444" s="2" t="s">
        <v>434</v>
      </c>
      <c r="C444" s="2">
        <v>7</v>
      </c>
      <c r="D444" s="2" t="s">
        <v>441</v>
      </c>
      <c r="E444" s="3">
        <v>38716</v>
      </c>
      <c r="F444" s="2">
        <v>841608110</v>
      </c>
      <c r="G444" s="2">
        <f aca="true" t="shared" si="21" ref="G444:G505">F444/E444</f>
        <v>21737.992302923856</v>
      </c>
      <c r="H444" s="2">
        <v>12618227</v>
      </c>
      <c r="I444" s="2">
        <f aca="true" t="shared" si="22" ref="I444:I506">H444/E444</f>
        <v>325.9176309536109</v>
      </c>
      <c r="J444" s="2">
        <v>2165546269</v>
      </c>
      <c r="K444" s="2">
        <f t="shared" si="20"/>
        <v>55934.142705858045</v>
      </c>
    </row>
    <row r="445" spans="2:11" ht="12.75">
      <c r="B445" s="2" t="s">
        <v>434</v>
      </c>
      <c r="C445" s="2">
        <v>8</v>
      </c>
      <c r="D445" s="2" t="s">
        <v>442</v>
      </c>
      <c r="E445" s="3">
        <v>21232</v>
      </c>
      <c r="F445" s="2">
        <v>670028307</v>
      </c>
      <c r="G445" s="2">
        <f t="shared" si="21"/>
        <v>31557.474896382817</v>
      </c>
      <c r="H445" s="2">
        <v>0</v>
      </c>
      <c r="I445" s="2">
        <f t="shared" si="22"/>
        <v>0</v>
      </c>
      <c r="J445" s="2">
        <v>278408000</v>
      </c>
      <c r="K445" s="2">
        <f t="shared" si="20"/>
        <v>13112.66013564431</v>
      </c>
    </row>
    <row r="446" spans="2:11" ht="12.75">
      <c r="B446" s="2" t="s">
        <v>434</v>
      </c>
      <c r="C446" s="2">
        <v>9</v>
      </c>
      <c r="D446" s="2" t="s">
        <v>443</v>
      </c>
      <c r="E446" s="3">
        <v>18891</v>
      </c>
      <c r="F446" s="2">
        <v>446363357</v>
      </c>
      <c r="G446" s="2">
        <f t="shared" si="21"/>
        <v>23628.360436186544</v>
      </c>
      <c r="H446" s="2">
        <v>0</v>
      </c>
      <c r="I446" s="2">
        <f t="shared" si="22"/>
        <v>0</v>
      </c>
      <c r="J446" s="2">
        <v>1187766068</v>
      </c>
      <c r="K446" s="2">
        <f>J446/E446</f>
        <v>62874.7058387592</v>
      </c>
    </row>
    <row r="447" spans="2:11" ht="12.75">
      <c r="B447" s="2" t="s">
        <v>434</v>
      </c>
      <c r="C447" s="2">
        <v>10</v>
      </c>
      <c r="D447" s="2" t="s">
        <v>444</v>
      </c>
      <c r="E447" s="3">
        <v>8517</v>
      </c>
      <c r="F447" s="2">
        <v>171583247</v>
      </c>
      <c r="G447" s="2">
        <f t="shared" si="21"/>
        <v>20145.972408124926</v>
      </c>
      <c r="H447" s="2">
        <v>0</v>
      </c>
      <c r="I447" s="2">
        <f t="shared" si="22"/>
        <v>0</v>
      </c>
      <c r="J447" s="2">
        <v>175654298</v>
      </c>
      <c r="K447" s="2">
        <f>J447/E447</f>
        <v>20623.96360220735</v>
      </c>
    </row>
    <row r="448" spans="2:11" ht="12.75">
      <c r="B448" s="2" t="s">
        <v>434</v>
      </c>
      <c r="C448" s="2">
        <v>11</v>
      </c>
      <c r="D448" s="2" t="s">
        <v>445</v>
      </c>
      <c r="E448" s="3">
        <v>31383</v>
      </c>
      <c r="F448" s="2">
        <v>1319827630</v>
      </c>
      <c r="G448" s="2">
        <f t="shared" si="21"/>
        <v>42055.49596915527</v>
      </c>
      <c r="H448" s="2">
        <v>0</v>
      </c>
      <c r="I448" s="2">
        <f t="shared" si="22"/>
        <v>0</v>
      </c>
      <c r="J448" s="2">
        <v>1130571567</v>
      </c>
      <c r="K448" s="2">
        <f aca="true" t="shared" si="23" ref="K448:K509">J448/E448</f>
        <v>36024.96788069974</v>
      </c>
    </row>
    <row r="449" spans="2:11" ht="12.75">
      <c r="B449" s="2" t="s">
        <v>434</v>
      </c>
      <c r="C449" s="2">
        <v>12</v>
      </c>
      <c r="D449" s="2" t="s">
        <v>446</v>
      </c>
      <c r="E449" s="3">
        <v>6621</v>
      </c>
      <c r="F449" s="2">
        <v>225567445</v>
      </c>
      <c r="G449" s="2">
        <f t="shared" si="21"/>
        <v>34068.485878266125</v>
      </c>
      <c r="H449" s="2">
        <v>0</v>
      </c>
      <c r="I449" s="2">
        <f t="shared" si="22"/>
        <v>0</v>
      </c>
      <c r="J449" s="2">
        <v>509416460</v>
      </c>
      <c r="K449" s="2">
        <f t="shared" si="23"/>
        <v>76939.5046065549</v>
      </c>
    </row>
    <row r="450" spans="2:11" ht="12.75">
      <c r="B450" s="2" t="s">
        <v>434</v>
      </c>
      <c r="C450" s="2">
        <v>13</v>
      </c>
      <c r="D450" s="2" t="s">
        <v>447</v>
      </c>
      <c r="E450" s="3">
        <v>7016</v>
      </c>
      <c r="F450" s="2">
        <v>49518157</v>
      </c>
      <c r="G450" s="2">
        <f t="shared" si="21"/>
        <v>7057.890108323832</v>
      </c>
      <c r="H450" s="2">
        <v>20898000</v>
      </c>
      <c r="I450" s="2">
        <f t="shared" si="22"/>
        <v>2978.6202964652225</v>
      </c>
      <c r="J450" s="2">
        <v>28036934</v>
      </c>
      <c r="K450" s="2">
        <f t="shared" si="23"/>
        <v>3996.1422462941846</v>
      </c>
    </row>
    <row r="451" spans="2:11" ht="12.75">
      <c r="B451" s="2" t="s">
        <v>434</v>
      </c>
      <c r="C451" s="2">
        <v>14</v>
      </c>
      <c r="D451" s="2" t="s">
        <v>448</v>
      </c>
      <c r="E451" s="3">
        <v>3875</v>
      </c>
      <c r="F451" s="2">
        <v>91171818</v>
      </c>
      <c r="G451" s="2">
        <f t="shared" si="21"/>
        <v>23528.211096774194</v>
      </c>
      <c r="H451" s="2">
        <v>0</v>
      </c>
      <c r="I451" s="2">
        <f t="shared" si="22"/>
        <v>0</v>
      </c>
      <c r="J451" s="2">
        <v>60789333</v>
      </c>
      <c r="K451" s="2">
        <f t="shared" si="23"/>
        <v>15687.569806451613</v>
      </c>
    </row>
    <row r="452" spans="2:11" ht="12.75">
      <c r="B452" s="2" t="s">
        <v>434</v>
      </c>
      <c r="C452" s="2">
        <v>15</v>
      </c>
      <c r="D452" s="2" t="s">
        <v>449</v>
      </c>
      <c r="E452" s="3">
        <v>2980</v>
      </c>
      <c r="F452" s="2">
        <v>161165226</v>
      </c>
      <c r="G452" s="2">
        <f t="shared" si="21"/>
        <v>54082.29060402684</v>
      </c>
      <c r="H452" s="2">
        <v>20000000</v>
      </c>
      <c r="I452" s="2">
        <f t="shared" si="22"/>
        <v>6711.4093959731545</v>
      </c>
      <c r="J452" s="2">
        <v>4851000</v>
      </c>
      <c r="K452" s="2">
        <f t="shared" si="23"/>
        <v>1627.8523489932886</v>
      </c>
    </row>
    <row r="453" spans="2:11" ht="12.75">
      <c r="B453" s="2" t="s">
        <v>434</v>
      </c>
      <c r="C453" s="2">
        <v>16</v>
      </c>
      <c r="D453" s="2" t="s">
        <v>450</v>
      </c>
      <c r="E453" s="3">
        <v>4483</v>
      </c>
      <c r="F453" s="2">
        <v>146396539</v>
      </c>
      <c r="G453" s="2">
        <f t="shared" si="21"/>
        <v>32655.931072942225</v>
      </c>
      <c r="H453" s="2">
        <v>1396794</v>
      </c>
      <c r="I453" s="2">
        <f t="shared" si="22"/>
        <v>311.5757305375864</v>
      </c>
      <c r="J453" s="2">
        <v>169187700</v>
      </c>
      <c r="K453" s="2">
        <f t="shared" si="23"/>
        <v>37739.83939326344</v>
      </c>
    </row>
    <row r="454" spans="2:11" ht="12.75">
      <c r="B454" s="2" t="s">
        <v>434</v>
      </c>
      <c r="C454" s="2">
        <v>17</v>
      </c>
      <c r="D454" s="2" t="s">
        <v>451</v>
      </c>
      <c r="E454" s="3">
        <v>9984</v>
      </c>
      <c r="F454" s="2">
        <v>236203909</v>
      </c>
      <c r="G454" s="2">
        <f t="shared" si="21"/>
        <v>23658.24409054487</v>
      </c>
      <c r="H454" s="2">
        <v>178097203</v>
      </c>
      <c r="I454" s="2">
        <f t="shared" si="22"/>
        <v>17838.26151842949</v>
      </c>
      <c r="J454" s="2">
        <v>69440</v>
      </c>
      <c r="K454" s="2">
        <f t="shared" si="23"/>
        <v>6.955128205128205</v>
      </c>
    </row>
    <row r="455" spans="2:11" ht="12.75">
      <c r="B455" s="2" t="s">
        <v>434</v>
      </c>
      <c r="C455" s="2">
        <v>18</v>
      </c>
      <c r="D455" s="2" t="s">
        <v>452</v>
      </c>
      <c r="E455" s="3">
        <v>12654</v>
      </c>
      <c r="F455" s="2">
        <v>441925849</v>
      </c>
      <c r="G455" s="2">
        <f t="shared" si="21"/>
        <v>34923.80662241189</v>
      </c>
      <c r="H455" s="2">
        <v>0</v>
      </c>
      <c r="I455" s="2">
        <f t="shared" si="22"/>
        <v>0</v>
      </c>
      <c r="J455" s="2">
        <v>571087937</v>
      </c>
      <c r="K455" s="2">
        <f t="shared" si="23"/>
        <v>45131.020783941836</v>
      </c>
    </row>
    <row r="456" spans="2:11" ht="12.75">
      <c r="B456" s="2" t="s">
        <v>434</v>
      </c>
      <c r="C456" s="2">
        <v>19</v>
      </c>
      <c r="D456" s="2" t="s">
        <v>453</v>
      </c>
      <c r="E456" s="3">
        <v>6527</v>
      </c>
      <c r="F456" s="2">
        <v>247293334</v>
      </c>
      <c r="G456" s="2">
        <f t="shared" si="21"/>
        <v>37887.74842960012</v>
      </c>
      <c r="H456" s="2">
        <v>13508000</v>
      </c>
      <c r="I456" s="2">
        <f t="shared" si="22"/>
        <v>2069.557223839436</v>
      </c>
      <c r="J456" s="2">
        <v>35445319</v>
      </c>
      <c r="K456" s="2">
        <f t="shared" si="23"/>
        <v>5430.568254941014</v>
      </c>
    </row>
    <row r="457" spans="2:11" ht="12.75">
      <c r="B457" s="2" t="s">
        <v>434</v>
      </c>
      <c r="C457" s="2">
        <v>20</v>
      </c>
      <c r="D457" s="2" t="s">
        <v>454</v>
      </c>
      <c r="E457" s="3">
        <v>3114</v>
      </c>
      <c r="F457" s="2">
        <v>101652486</v>
      </c>
      <c r="G457" s="2">
        <f t="shared" si="21"/>
        <v>32643.701348747592</v>
      </c>
      <c r="H457" s="2">
        <v>0</v>
      </c>
      <c r="I457" s="2">
        <f t="shared" si="22"/>
        <v>0</v>
      </c>
      <c r="J457" s="2">
        <v>322343018</v>
      </c>
      <c r="K457" s="2">
        <f t="shared" si="23"/>
        <v>103514.13551701991</v>
      </c>
    </row>
    <row r="458" spans="2:11" ht="12.75">
      <c r="B458" s="2" t="s">
        <v>434</v>
      </c>
      <c r="C458" s="2">
        <v>21</v>
      </c>
      <c r="D458" s="2" t="s">
        <v>455</v>
      </c>
      <c r="E458" s="3">
        <v>9748</v>
      </c>
      <c r="F458" s="2">
        <v>475320447</v>
      </c>
      <c r="G458" s="2">
        <f t="shared" si="21"/>
        <v>48760.81729585556</v>
      </c>
      <c r="H458" s="2">
        <v>3682657</v>
      </c>
      <c r="I458" s="2">
        <f t="shared" si="22"/>
        <v>377.78590480098484</v>
      </c>
      <c r="J458" s="2">
        <v>403932272</v>
      </c>
      <c r="K458" s="2">
        <f t="shared" si="23"/>
        <v>41437.45096430037</v>
      </c>
    </row>
    <row r="459" spans="2:11" ht="12.75">
      <c r="B459" s="2" t="s">
        <v>434</v>
      </c>
      <c r="C459" s="2">
        <v>22</v>
      </c>
      <c r="D459" s="2" t="s">
        <v>456</v>
      </c>
      <c r="E459" s="3">
        <v>6313</v>
      </c>
      <c r="F459" s="2">
        <v>128188023</v>
      </c>
      <c r="G459" s="2">
        <f t="shared" si="21"/>
        <v>20305.405195628067</v>
      </c>
      <c r="H459" s="2">
        <v>0</v>
      </c>
      <c r="I459" s="2">
        <f t="shared" si="22"/>
        <v>0</v>
      </c>
      <c r="J459" s="2">
        <v>102554073</v>
      </c>
      <c r="K459" s="2">
        <f t="shared" si="23"/>
        <v>16244.90305718359</v>
      </c>
    </row>
    <row r="460" spans="2:11" ht="12.75">
      <c r="B460" s="2" t="s">
        <v>434</v>
      </c>
      <c r="C460" s="2">
        <v>23</v>
      </c>
      <c r="D460" s="2" t="s">
        <v>457</v>
      </c>
      <c r="E460" s="3">
        <v>7644</v>
      </c>
      <c r="F460" s="2">
        <v>250225309</v>
      </c>
      <c r="G460" s="2">
        <f t="shared" si="21"/>
        <v>32734.865122972267</v>
      </c>
      <c r="H460" s="2">
        <v>2158000</v>
      </c>
      <c r="I460" s="2">
        <f t="shared" si="22"/>
        <v>282.312925170068</v>
      </c>
      <c r="J460" s="2">
        <v>321785256</v>
      </c>
      <c r="K460" s="2">
        <f t="shared" si="23"/>
        <v>42096.448979591834</v>
      </c>
    </row>
    <row r="461" spans="2:11" ht="12.75">
      <c r="B461" s="2" t="s">
        <v>434</v>
      </c>
      <c r="C461" s="2">
        <v>24</v>
      </c>
      <c r="D461" s="2" t="s">
        <v>458</v>
      </c>
      <c r="E461" s="3">
        <v>5122</v>
      </c>
      <c r="F461" s="2">
        <v>113269404</v>
      </c>
      <c r="G461" s="2">
        <f t="shared" si="21"/>
        <v>22114.292073408826</v>
      </c>
      <c r="H461" s="2">
        <v>0</v>
      </c>
      <c r="I461" s="2">
        <f t="shared" si="22"/>
        <v>0</v>
      </c>
      <c r="J461" s="2">
        <v>2402479</v>
      </c>
      <c r="K461" s="2">
        <f t="shared" si="23"/>
        <v>469.0509566575556</v>
      </c>
    </row>
    <row r="462" spans="2:11" ht="12.75">
      <c r="B462" s="2" t="s">
        <v>434</v>
      </c>
      <c r="C462" s="2">
        <v>25</v>
      </c>
      <c r="D462" s="2" t="s">
        <v>459</v>
      </c>
      <c r="E462" s="3">
        <v>9232</v>
      </c>
      <c r="F462" s="2">
        <v>184036429</v>
      </c>
      <c r="G462" s="2">
        <f t="shared" si="21"/>
        <v>19934.621858752165</v>
      </c>
      <c r="H462" s="2">
        <v>0</v>
      </c>
      <c r="I462" s="2">
        <f t="shared" si="22"/>
        <v>0</v>
      </c>
      <c r="J462" s="2">
        <v>47655000</v>
      </c>
      <c r="K462" s="2">
        <f t="shared" si="23"/>
        <v>5161.936741767764</v>
      </c>
    </row>
    <row r="463" spans="2:11" ht="14.25">
      <c r="B463" s="5" t="s">
        <v>1749</v>
      </c>
      <c r="C463" s="6"/>
      <c r="D463" s="6"/>
      <c r="E463" s="7">
        <f>SUM(E438:E462)</f>
        <v>483727</v>
      </c>
      <c r="F463" s="7">
        <f>SUM(F438:F462)</f>
        <v>11169752348</v>
      </c>
      <c r="G463" s="6">
        <f t="shared" si="21"/>
        <v>23091.02520223184</v>
      </c>
      <c r="H463" s="7">
        <f>SUM(H438:H462)</f>
        <v>1392759104</v>
      </c>
      <c r="I463" s="6">
        <f t="shared" si="22"/>
        <v>2879.2254804879612</v>
      </c>
      <c r="J463" s="7">
        <f>SUM(J438:J462)</f>
        <v>14927121497</v>
      </c>
      <c r="K463" s="6">
        <f t="shared" si="23"/>
        <v>30858.56587910123</v>
      </c>
    </row>
    <row r="464" spans="2:11" ht="12.75">
      <c r="B464" s="2" t="s">
        <v>460</v>
      </c>
      <c r="C464" s="2">
        <v>1</v>
      </c>
      <c r="D464" s="2" t="s">
        <v>461</v>
      </c>
      <c r="E464" s="3">
        <v>79999</v>
      </c>
      <c r="F464" s="2">
        <v>1503985361</v>
      </c>
      <c r="G464" s="2">
        <f t="shared" si="21"/>
        <v>18800.052013150165</v>
      </c>
      <c r="H464" s="2">
        <v>104330355</v>
      </c>
      <c r="I464" s="2">
        <f t="shared" si="22"/>
        <v>1304.1457393217415</v>
      </c>
      <c r="J464" s="2">
        <v>2732978214</v>
      </c>
      <c r="K464" s="2">
        <f t="shared" si="23"/>
        <v>34162.65470818385</v>
      </c>
    </row>
    <row r="465" spans="2:11" ht="12.75">
      <c r="B465" s="2" t="s">
        <v>460</v>
      </c>
      <c r="C465" s="2">
        <v>2</v>
      </c>
      <c r="D465" s="2" t="s">
        <v>462</v>
      </c>
      <c r="E465" s="3">
        <v>84123</v>
      </c>
      <c r="F465" s="2">
        <v>2700704510</v>
      </c>
      <c r="G465" s="2">
        <f t="shared" si="21"/>
        <v>32104.234394874173</v>
      </c>
      <c r="H465" s="2">
        <v>111955517</v>
      </c>
      <c r="I465" s="2">
        <f t="shared" si="22"/>
        <v>1330.8550218132973</v>
      </c>
      <c r="J465" s="2">
        <v>4955116165</v>
      </c>
      <c r="K465" s="2">
        <f t="shared" si="23"/>
        <v>58903.2270009391</v>
      </c>
    </row>
    <row r="466" spans="2:11" ht="12.75">
      <c r="B466" s="2" t="s">
        <v>460</v>
      </c>
      <c r="C466" s="2">
        <v>3</v>
      </c>
      <c r="D466" s="2" t="s">
        <v>463</v>
      </c>
      <c r="E466" s="3">
        <v>28553</v>
      </c>
      <c r="F466" s="2">
        <v>600207585</v>
      </c>
      <c r="G466" s="2">
        <f t="shared" si="21"/>
        <v>21020.823906419642</v>
      </c>
      <c r="H466" s="2">
        <v>38081788</v>
      </c>
      <c r="I466" s="2">
        <f t="shared" si="22"/>
        <v>1333.722831226141</v>
      </c>
      <c r="J466" s="2">
        <v>2704578135</v>
      </c>
      <c r="K466" s="2">
        <f t="shared" si="23"/>
        <v>94721.32998283893</v>
      </c>
    </row>
    <row r="467" spans="2:11" ht="12.75">
      <c r="B467" s="2" t="s">
        <v>460</v>
      </c>
      <c r="C467" s="2">
        <v>4</v>
      </c>
      <c r="D467" s="2" t="s">
        <v>464</v>
      </c>
      <c r="E467" s="3">
        <v>50792</v>
      </c>
      <c r="F467" s="2">
        <v>735644712</v>
      </c>
      <c r="G467" s="2">
        <f t="shared" si="21"/>
        <v>14483.475980469366</v>
      </c>
      <c r="H467" s="2">
        <v>59685474</v>
      </c>
      <c r="I467" s="2">
        <f t="shared" si="22"/>
        <v>1175.0959599936998</v>
      </c>
      <c r="J467" s="2">
        <v>126525958</v>
      </c>
      <c r="K467" s="2">
        <f t="shared" si="23"/>
        <v>2491.060757599622</v>
      </c>
    </row>
    <row r="468" spans="2:11" ht="12.75">
      <c r="B468" s="2" t="s">
        <v>460</v>
      </c>
      <c r="C468" s="2">
        <v>5</v>
      </c>
      <c r="D468" s="2" t="s">
        <v>465</v>
      </c>
      <c r="E468" s="3">
        <v>52794</v>
      </c>
      <c r="F468" s="2">
        <v>79802317</v>
      </c>
      <c r="G468" s="2">
        <f t="shared" si="21"/>
        <v>1511.5792893131795</v>
      </c>
      <c r="H468" s="2">
        <v>65779829</v>
      </c>
      <c r="I468" s="2">
        <f t="shared" si="22"/>
        <v>1245.9716823881502</v>
      </c>
      <c r="J468" s="2">
        <v>6958931</v>
      </c>
      <c r="K468" s="2">
        <f t="shared" si="23"/>
        <v>131.81291434632723</v>
      </c>
    </row>
    <row r="469" spans="2:11" ht="12.75">
      <c r="B469" s="2" t="s">
        <v>460</v>
      </c>
      <c r="C469" s="2">
        <v>6</v>
      </c>
      <c r="D469" s="2" t="s">
        <v>466</v>
      </c>
      <c r="E469" s="3">
        <v>13469</v>
      </c>
      <c r="F469" s="2">
        <v>2310590</v>
      </c>
      <c r="G469" s="2">
        <f t="shared" si="21"/>
        <v>171.54874155468113</v>
      </c>
      <c r="H469" s="2">
        <v>263374480</v>
      </c>
      <c r="I469" s="2">
        <f t="shared" si="22"/>
        <v>19554.12280050486</v>
      </c>
      <c r="J469" s="2">
        <v>221573269</v>
      </c>
      <c r="K469" s="2">
        <f t="shared" si="23"/>
        <v>16450.610216051675</v>
      </c>
    </row>
    <row r="470" spans="2:11" ht="12.75">
      <c r="B470" s="2" t="s">
        <v>460</v>
      </c>
      <c r="C470" s="2">
        <v>7</v>
      </c>
      <c r="D470" s="2" t="s">
        <v>467</v>
      </c>
      <c r="E470" s="3">
        <v>19821</v>
      </c>
      <c r="F470" s="2">
        <v>282154821</v>
      </c>
      <c r="G470" s="2">
        <f t="shared" si="21"/>
        <v>14235.145603148176</v>
      </c>
      <c r="H470" s="2">
        <v>17678081</v>
      </c>
      <c r="I470" s="2">
        <f t="shared" si="22"/>
        <v>891.8864335805459</v>
      </c>
      <c r="J470" s="2">
        <v>320026592</v>
      </c>
      <c r="K470" s="2">
        <f t="shared" si="23"/>
        <v>16145.834821653802</v>
      </c>
    </row>
    <row r="471" spans="2:11" ht="12.75">
      <c r="B471" s="2" t="s">
        <v>460</v>
      </c>
      <c r="C471" s="2">
        <v>8</v>
      </c>
      <c r="D471" s="2" t="s">
        <v>468</v>
      </c>
      <c r="E471" s="3">
        <v>20267</v>
      </c>
      <c r="F471" s="2">
        <v>183992779</v>
      </c>
      <c r="G471" s="2">
        <f t="shared" si="21"/>
        <v>9078.441752602754</v>
      </c>
      <c r="H471" s="2">
        <v>35635827</v>
      </c>
      <c r="I471" s="2">
        <f t="shared" si="22"/>
        <v>1758.3178072729067</v>
      </c>
      <c r="J471" s="2">
        <v>1325494040</v>
      </c>
      <c r="K471" s="2">
        <f t="shared" si="23"/>
        <v>65401.59076330981</v>
      </c>
    </row>
    <row r="472" spans="2:11" ht="12.75">
      <c r="B472" s="2" t="s">
        <v>460</v>
      </c>
      <c r="C472" s="2">
        <v>9</v>
      </c>
      <c r="D472" s="2" t="s">
        <v>469</v>
      </c>
      <c r="E472" s="3">
        <v>16726</v>
      </c>
      <c r="F472" s="2">
        <v>510260909</v>
      </c>
      <c r="G472" s="2">
        <f t="shared" si="21"/>
        <v>30507.049443979435</v>
      </c>
      <c r="H472" s="2">
        <v>304715821</v>
      </c>
      <c r="I472" s="2">
        <f t="shared" si="22"/>
        <v>18218.092849455938</v>
      </c>
      <c r="J472" s="2">
        <v>710083555</v>
      </c>
      <c r="K472" s="2">
        <f t="shared" si="23"/>
        <v>42453.87749611383</v>
      </c>
    </row>
    <row r="473" spans="2:11" ht="12.75">
      <c r="B473" s="2" t="s">
        <v>460</v>
      </c>
      <c r="C473" s="2">
        <v>10</v>
      </c>
      <c r="D473" s="2" t="s">
        <v>470</v>
      </c>
      <c r="E473" s="3">
        <v>11856</v>
      </c>
      <c r="F473" s="2">
        <v>325175760</v>
      </c>
      <c r="G473" s="2">
        <f t="shared" si="21"/>
        <v>27427.105263157893</v>
      </c>
      <c r="H473" s="2">
        <v>16199182</v>
      </c>
      <c r="I473" s="2">
        <f t="shared" si="22"/>
        <v>1366.327766531714</v>
      </c>
      <c r="J473" s="2">
        <v>328103981</v>
      </c>
      <c r="K473" s="2">
        <f t="shared" si="23"/>
        <v>27674.087466261808</v>
      </c>
    </row>
    <row r="474" spans="2:11" ht="12.75">
      <c r="B474" s="2" t="s">
        <v>460</v>
      </c>
      <c r="C474" s="2">
        <v>11</v>
      </c>
      <c r="D474" s="2" t="s">
        <v>471</v>
      </c>
      <c r="E474" s="3">
        <v>14478</v>
      </c>
      <c r="F474" s="2">
        <v>21627505</v>
      </c>
      <c r="G474" s="2">
        <f t="shared" si="21"/>
        <v>1493.8185522862275</v>
      </c>
      <c r="H474" s="2">
        <v>73822735</v>
      </c>
      <c r="I474" s="2">
        <f t="shared" si="22"/>
        <v>5098.959455725929</v>
      </c>
      <c r="J474" s="2">
        <v>1186</v>
      </c>
      <c r="K474" s="2">
        <f t="shared" si="23"/>
        <v>0.08191739190495925</v>
      </c>
    </row>
    <row r="475" spans="2:11" ht="12.75">
      <c r="B475" s="2" t="s">
        <v>460</v>
      </c>
      <c r="C475" s="2">
        <v>12</v>
      </c>
      <c r="D475" s="2" t="s">
        <v>472</v>
      </c>
      <c r="E475" s="3">
        <v>3266</v>
      </c>
      <c r="F475" s="2">
        <v>183281239</v>
      </c>
      <c r="G475" s="2">
        <f t="shared" si="21"/>
        <v>56117.95437844458</v>
      </c>
      <c r="H475" s="2">
        <v>4637664</v>
      </c>
      <c r="I475" s="2">
        <f t="shared" si="22"/>
        <v>1419.9828536436007</v>
      </c>
      <c r="J475" s="2">
        <v>307845901</v>
      </c>
      <c r="K475" s="2">
        <f t="shared" si="23"/>
        <v>94257.77740355175</v>
      </c>
    </row>
    <row r="476" spans="2:11" ht="12.75">
      <c r="B476" s="2" t="s">
        <v>460</v>
      </c>
      <c r="C476" s="2">
        <v>13</v>
      </c>
      <c r="D476" s="2" t="s">
        <v>473</v>
      </c>
      <c r="E476" s="3">
        <v>4373</v>
      </c>
      <c r="F476" s="2">
        <v>32567773</v>
      </c>
      <c r="G476" s="2">
        <f t="shared" si="21"/>
        <v>7447.466956322891</v>
      </c>
      <c r="H476" s="2">
        <v>4813656</v>
      </c>
      <c r="I476" s="2">
        <f t="shared" si="22"/>
        <v>1100.7674365424193</v>
      </c>
      <c r="J476" s="2">
        <v>106117000</v>
      </c>
      <c r="K476" s="2">
        <f t="shared" si="23"/>
        <v>24266.40750057169</v>
      </c>
    </row>
    <row r="477" spans="2:11" ht="12.75">
      <c r="B477" s="2" t="s">
        <v>460</v>
      </c>
      <c r="C477" s="2">
        <v>14</v>
      </c>
      <c r="D477" s="2" t="s">
        <v>474</v>
      </c>
      <c r="E477" s="3">
        <v>548</v>
      </c>
      <c r="F477" s="2">
        <v>9666667</v>
      </c>
      <c r="G477" s="2">
        <f t="shared" si="21"/>
        <v>17639.903284671534</v>
      </c>
      <c r="H477" s="2">
        <v>2379488</v>
      </c>
      <c r="I477" s="2">
        <f t="shared" si="22"/>
        <v>4342.131386861314</v>
      </c>
      <c r="J477" s="2">
        <v>180326420</v>
      </c>
      <c r="K477" s="2">
        <f t="shared" si="23"/>
        <v>329062.8102189781</v>
      </c>
    </row>
    <row r="478" spans="2:11" ht="12.75">
      <c r="B478" s="2" t="s">
        <v>460</v>
      </c>
      <c r="C478" s="2">
        <v>15</v>
      </c>
      <c r="D478" s="2" t="s">
        <v>475</v>
      </c>
      <c r="E478" s="3">
        <v>302</v>
      </c>
      <c r="F478" s="2">
        <v>459579</v>
      </c>
      <c r="G478" s="2">
        <f t="shared" si="21"/>
        <v>1521.7847682119204</v>
      </c>
      <c r="H478" s="2">
        <v>821245</v>
      </c>
      <c r="I478" s="2">
        <f t="shared" si="22"/>
        <v>2719.3543046357618</v>
      </c>
      <c r="J478" s="2">
        <v>76590869</v>
      </c>
      <c r="K478" s="2">
        <f t="shared" si="23"/>
        <v>253612.14900662252</v>
      </c>
    </row>
    <row r="479" spans="2:11" ht="12.75">
      <c r="B479" s="2" t="s">
        <v>460</v>
      </c>
      <c r="C479" s="2">
        <v>16</v>
      </c>
      <c r="D479" s="2" t="s">
        <v>476</v>
      </c>
      <c r="E479" s="3">
        <v>2134</v>
      </c>
      <c r="F479" s="2">
        <v>1636435</v>
      </c>
      <c r="G479" s="2">
        <f t="shared" si="21"/>
        <v>766.8392689784442</v>
      </c>
      <c r="H479" s="2">
        <v>3769605</v>
      </c>
      <c r="I479" s="2">
        <f t="shared" si="22"/>
        <v>1766.450328022493</v>
      </c>
      <c r="J479" s="2">
        <v>71469915</v>
      </c>
      <c r="K479" s="2">
        <f t="shared" si="23"/>
        <v>33491.05670103093</v>
      </c>
    </row>
    <row r="480" spans="2:11" ht="12.75">
      <c r="B480" s="2" t="s">
        <v>460</v>
      </c>
      <c r="C480" s="2">
        <v>17</v>
      </c>
      <c r="D480" s="2" t="s">
        <v>477</v>
      </c>
      <c r="E480" s="3">
        <v>527</v>
      </c>
      <c r="F480" s="2">
        <v>23804104</v>
      </c>
      <c r="G480" s="2">
        <f t="shared" si="21"/>
        <v>45169.07779886148</v>
      </c>
      <c r="H480" s="2">
        <v>705002</v>
      </c>
      <c r="I480" s="2">
        <f t="shared" si="22"/>
        <v>1337.764705882353</v>
      </c>
      <c r="J480" s="2">
        <v>106250333</v>
      </c>
      <c r="K480" s="2">
        <f t="shared" si="23"/>
        <v>201613.53510436433</v>
      </c>
    </row>
    <row r="481" spans="2:11" ht="12.75">
      <c r="B481" s="2" t="s">
        <v>460</v>
      </c>
      <c r="C481" s="2">
        <v>18</v>
      </c>
      <c r="D481" s="2" t="s">
        <v>478</v>
      </c>
      <c r="E481" s="3">
        <v>3541</v>
      </c>
      <c r="F481" s="2">
        <v>73985186</v>
      </c>
      <c r="G481" s="2">
        <f t="shared" si="21"/>
        <v>20893.867833945213</v>
      </c>
      <c r="H481" s="2">
        <v>4198558</v>
      </c>
      <c r="I481" s="2">
        <f t="shared" si="22"/>
        <v>1185.69839028523</v>
      </c>
      <c r="J481" s="2">
        <v>162049149</v>
      </c>
      <c r="K481" s="2">
        <f t="shared" si="23"/>
        <v>45763.668172832535</v>
      </c>
    </row>
    <row r="482" spans="2:11" ht="12.75">
      <c r="B482" s="2" t="s">
        <v>460</v>
      </c>
      <c r="C482" s="2">
        <v>19</v>
      </c>
      <c r="D482" s="2" t="s">
        <v>479</v>
      </c>
      <c r="E482" s="3">
        <v>4160</v>
      </c>
      <c r="F482" s="2">
        <v>25570202</v>
      </c>
      <c r="G482" s="2">
        <f t="shared" si="21"/>
        <v>6146.683173076923</v>
      </c>
      <c r="H482" s="2">
        <v>9372630</v>
      </c>
      <c r="I482" s="2">
        <f t="shared" si="22"/>
        <v>2253.0360576923076</v>
      </c>
      <c r="J482" s="2">
        <v>161898440</v>
      </c>
      <c r="K482" s="2">
        <f t="shared" si="23"/>
        <v>38917.894230769234</v>
      </c>
    </row>
    <row r="483" spans="2:11" ht="12.75">
      <c r="B483" s="2" t="s">
        <v>460</v>
      </c>
      <c r="C483" s="2">
        <v>20</v>
      </c>
      <c r="D483" s="2" t="s">
        <v>480</v>
      </c>
      <c r="E483" s="3">
        <v>1710</v>
      </c>
      <c r="F483" s="2">
        <v>67719368</v>
      </c>
      <c r="G483" s="2">
        <f t="shared" si="21"/>
        <v>39601.969590643275</v>
      </c>
      <c r="H483" s="2">
        <v>2096142</v>
      </c>
      <c r="I483" s="2">
        <f t="shared" si="22"/>
        <v>1225.8140350877193</v>
      </c>
      <c r="J483" s="2">
        <v>336159</v>
      </c>
      <c r="K483" s="2">
        <f t="shared" si="23"/>
        <v>196.5842105263158</v>
      </c>
    </row>
    <row r="484" spans="2:11" ht="12.75">
      <c r="B484" s="2" t="s">
        <v>460</v>
      </c>
      <c r="C484" s="2">
        <v>21</v>
      </c>
      <c r="D484" s="2" t="s">
        <v>481</v>
      </c>
      <c r="E484" s="3">
        <v>3847</v>
      </c>
      <c r="F484" s="2">
        <v>158354616</v>
      </c>
      <c r="G484" s="2">
        <f t="shared" si="21"/>
        <v>41163.144268260985</v>
      </c>
      <c r="H484" s="2">
        <v>1992406</v>
      </c>
      <c r="I484" s="2">
        <f t="shared" si="22"/>
        <v>517.9116194437224</v>
      </c>
      <c r="J484" s="2">
        <v>94481799</v>
      </c>
      <c r="K484" s="2">
        <f t="shared" si="23"/>
        <v>24559.864569794645</v>
      </c>
    </row>
    <row r="485" spans="2:11" ht="12.75">
      <c r="B485" s="2" t="s">
        <v>460</v>
      </c>
      <c r="C485" s="2">
        <v>22</v>
      </c>
      <c r="D485" s="2" t="s">
        <v>482</v>
      </c>
      <c r="E485" s="3">
        <v>1904</v>
      </c>
      <c r="F485" s="2">
        <v>22459028</v>
      </c>
      <c r="G485" s="2">
        <f t="shared" si="21"/>
        <v>11795.707983193277</v>
      </c>
      <c r="H485" s="2">
        <v>3545309</v>
      </c>
      <c r="I485" s="2">
        <f t="shared" si="22"/>
        <v>1862.0320378151262</v>
      </c>
      <c r="J485" s="2">
        <v>76435884</v>
      </c>
      <c r="K485" s="2">
        <f t="shared" si="23"/>
        <v>40144.89705882353</v>
      </c>
    </row>
    <row r="486" spans="2:11" ht="12.75">
      <c r="B486" s="2" t="s">
        <v>460</v>
      </c>
      <c r="C486" s="2">
        <v>23</v>
      </c>
      <c r="D486" s="2" t="s">
        <v>483</v>
      </c>
      <c r="E486" s="3">
        <v>1047</v>
      </c>
      <c r="F486" s="2">
        <v>27981603</v>
      </c>
      <c r="G486" s="2">
        <f t="shared" si="21"/>
        <v>26725.50429799427</v>
      </c>
      <c r="H486" s="2">
        <v>1749610</v>
      </c>
      <c r="I486" s="2">
        <f t="shared" si="22"/>
        <v>1671.069723018147</v>
      </c>
      <c r="J486" s="2">
        <v>0</v>
      </c>
      <c r="K486" s="2">
        <f t="shared" si="23"/>
        <v>0</v>
      </c>
    </row>
    <row r="487" spans="2:11" ht="12.75">
      <c r="B487" s="2" t="s">
        <v>460</v>
      </c>
      <c r="C487" s="2">
        <v>24</v>
      </c>
      <c r="D487" s="2" t="s">
        <v>484</v>
      </c>
      <c r="E487" s="3">
        <v>1752</v>
      </c>
      <c r="F487" s="2">
        <v>62822785</v>
      </c>
      <c r="G487" s="2">
        <f t="shared" si="21"/>
        <v>35857.75399543379</v>
      </c>
      <c r="H487" s="2">
        <v>1330649</v>
      </c>
      <c r="I487" s="2">
        <f t="shared" si="22"/>
        <v>759.5028538812785</v>
      </c>
      <c r="J487" s="2">
        <v>100633000</v>
      </c>
      <c r="K487" s="2">
        <f t="shared" si="23"/>
        <v>57438.92694063927</v>
      </c>
    </row>
    <row r="488" spans="2:11" ht="12.75">
      <c r="B488" s="2" t="s">
        <v>460</v>
      </c>
      <c r="C488" s="2">
        <v>25</v>
      </c>
      <c r="D488" s="2" t="s">
        <v>485</v>
      </c>
      <c r="E488" s="3">
        <v>970</v>
      </c>
      <c r="F488" s="2">
        <v>52865347</v>
      </c>
      <c r="G488" s="2">
        <f t="shared" si="21"/>
        <v>54500.357731958764</v>
      </c>
      <c r="H488" s="2">
        <v>1115478</v>
      </c>
      <c r="I488" s="2">
        <f t="shared" si="22"/>
        <v>1149.977319587629</v>
      </c>
      <c r="J488" s="2">
        <v>72005138</v>
      </c>
      <c r="K488" s="2">
        <f t="shared" si="23"/>
        <v>74232.10103092784</v>
      </c>
    </row>
    <row r="489" spans="2:11" ht="12.75">
      <c r="B489" s="2" t="s">
        <v>460</v>
      </c>
      <c r="C489" s="2">
        <v>26</v>
      </c>
      <c r="D489" s="2" t="s">
        <v>360</v>
      </c>
      <c r="E489" s="3">
        <v>3033</v>
      </c>
      <c r="F489" s="2">
        <v>79152972</v>
      </c>
      <c r="G489" s="2">
        <f t="shared" si="21"/>
        <v>26097.254203758654</v>
      </c>
      <c r="H489" s="2">
        <v>28124188</v>
      </c>
      <c r="I489" s="2">
        <f t="shared" si="22"/>
        <v>9272.729310913288</v>
      </c>
      <c r="J489" s="2">
        <v>7013966</v>
      </c>
      <c r="K489" s="2">
        <f t="shared" si="23"/>
        <v>2312.550609957138</v>
      </c>
    </row>
    <row r="490" spans="2:11" ht="12.75">
      <c r="B490" s="2" t="s">
        <v>460</v>
      </c>
      <c r="C490" s="2">
        <v>27</v>
      </c>
      <c r="D490" s="2" t="s">
        <v>486</v>
      </c>
      <c r="E490" s="3">
        <v>8428</v>
      </c>
      <c r="F490" s="2">
        <v>140340338</v>
      </c>
      <c r="G490" s="2">
        <f t="shared" si="21"/>
        <v>16651.677503559564</v>
      </c>
      <c r="H490" s="2">
        <v>8637456</v>
      </c>
      <c r="I490" s="2">
        <f t="shared" si="22"/>
        <v>1024.8523967726626</v>
      </c>
      <c r="J490" s="2">
        <v>100000000</v>
      </c>
      <c r="K490" s="2">
        <f t="shared" si="23"/>
        <v>11865.211200759373</v>
      </c>
    </row>
    <row r="491" spans="2:11" ht="12.75">
      <c r="B491" s="2" t="s">
        <v>460</v>
      </c>
      <c r="C491" s="2">
        <v>28</v>
      </c>
      <c r="D491" s="2" t="s">
        <v>487</v>
      </c>
      <c r="E491" s="3">
        <v>4484</v>
      </c>
      <c r="F491" s="2">
        <v>109168035</v>
      </c>
      <c r="G491" s="2">
        <f t="shared" si="21"/>
        <v>24346.127341659234</v>
      </c>
      <c r="H491" s="2">
        <v>3664452</v>
      </c>
      <c r="I491" s="2">
        <f t="shared" si="22"/>
        <v>817.228367528992</v>
      </c>
      <c r="J491" s="2">
        <v>2371</v>
      </c>
      <c r="K491" s="2">
        <f t="shared" si="23"/>
        <v>0.5287689562890276</v>
      </c>
    </row>
    <row r="492" spans="2:11" ht="12.75">
      <c r="B492" s="2" t="s">
        <v>460</v>
      </c>
      <c r="C492" s="2">
        <v>29</v>
      </c>
      <c r="D492" s="2" t="s">
        <v>488</v>
      </c>
      <c r="E492" s="3">
        <v>2959</v>
      </c>
      <c r="F492" s="2">
        <v>168690527</v>
      </c>
      <c r="G492" s="2">
        <f t="shared" si="21"/>
        <v>57009.30280500169</v>
      </c>
      <c r="H492" s="2">
        <v>2021841</v>
      </c>
      <c r="I492" s="2">
        <f t="shared" si="22"/>
        <v>683.2852314971274</v>
      </c>
      <c r="J492" s="2">
        <v>37565711</v>
      </c>
      <c r="K492" s="2">
        <f t="shared" si="23"/>
        <v>12695.407570125042</v>
      </c>
    </row>
    <row r="493" spans="2:11" ht="12.75">
      <c r="B493" s="2" t="s">
        <v>460</v>
      </c>
      <c r="C493" s="2">
        <v>30</v>
      </c>
      <c r="D493" s="2" t="s">
        <v>489</v>
      </c>
      <c r="E493" s="3">
        <v>3044</v>
      </c>
      <c r="F493" s="2">
        <v>112863548</v>
      </c>
      <c r="G493" s="2">
        <f t="shared" si="21"/>
        <v>37077.381077529564</v>
      </c>
      <c r="H493" s="2">
        <v>2707362</v>
      </c>
      <c r="I493" s="2">
        <f t="shared" si="22"/>
        <v>889.4093298291722</v>
      </c>
      <c r="J493" s="2">
        <v>0</v>
      </c>
      <c r="K493" s="2">
        <f t="shared" si="23"/>
        <v>0</v>
      </c>
    </row>
    <row r="494" spans="2:11" ht="12.75">
      <c r="B494" s="2" t="s">
        <v>460</v>
      </c>
      <c r="C494" s="2">
        <v>31</v>
      </c>
      <c r="D494" s="2" t="s">
        <v>490</v>
      </c>
      <c r="E494" s="3">
        <v>10954</v>
      </c>
      <c r="F494" s="2">
        <v>36177620</v>
      </c>
      <c r="G494" s="2">
        <f t="shared" si="21"/>
        <v>3302.685776885156</v>
      </c>
      <c r="H494" s="2">
        <v>9179768</v>
      </c>
      <c r="I494" s="2">
        <f t="shared" si="22"/>
        <v>838.0288479094395</v>
      </c>
      <c r="J494" s="2">
        <v>591225000</v>
      </c>
      <c r="K494" s="2">
        <f t="shared" si="23"/>
        <v>53973.43436187694</v>
      </c>
    </row>
    <row r="495" spans="2:11" ht="12.75">
      <c r="B495" s="2" t="s">
        <v>460</v>
      </c>
      <c r="C495" s="2">
        <v>32</v>
      </c>
      <c r="D495" s="2" t="s">
        <v>491</v>
      </c>
      <c r="E495" s="3">
        <v>7385</v>
      </c>
      <c r="F495" s="2">
        <v>196618625</v>
      </c>
      <c r="G495" s="2">
        <f t="shared" si="21"/>
        <v>26624.05213270142</v>
      </c>
      <c r="H495" s="2">
        <v>6862725</v>
      </c>
      <c r="I495" s="2">
        <f t="shared" si="22"/>
        <v>929.2789438050102</v>
      </c>
      <c r="J495" s="2">
        <v>176273089</v>
      </c>
      <c r="K495" s="2">
        <f t="shared" si="23"/>
        <v>23869.07095463778</v>
      </c>
    </row>
    <row r="496" spans="2:11" ht="12.75">
      <c r="B496" s="2" t="s">
        <v>460</v>
      </c>
      <c r="C496" s="2">
        <v>33</v>
      </c>
      <c r="D496" s="2" t="s">
        <v>492</v>
      </c>
      <c r="E496" s="3">
        <v>5429</v>
      </c>
      <c r="F496" s="2">
        <v>271577378</v>
      </c>
      <c r="G496" s="2">
        <f t="shared" si="21"/>
        <v>50023.46251611715</v>
      </c>
      <c r="H496" s="2">
        <v>8019705</v>
      </c>
      <c r="I496" s="2">
        <f t="shared" si="22"/>
        <v>1477.1974580954136</v>
      </c>
      <c r="J496" s="2">
        <v>532062335</v>
      </c>
      <c r="K496" s="2">
        <f t="shared" si="23"/>
        <v>98003.74562534537</v>
      </c>
    </row>
    <row r="497" spans="2:11" ht="12.75">
      <c r="B497" s="2" t="s">
        <v>460</v>
      </c>
      <c r="C497" s="2">
        <v>34</v>
      </c>
      <c r="D497" s="2" t="s">
        <v>493</v>
      </c>
      <c r="E497" s="3">
        <v>13126</v>
      </c>
      <c r="F497" s="2">
        <v>116278263</v>
      </c>
      <c r="G497" s="2">
        <f t="shared" si="21"/>
        <v>8858.621285997257</v>
      </c>
      <c r="H497" s="2">
        <v>130095903</v>
      </c>
      <c r="I497" s="2">
        <f t="shared" si="22"/>
        <v>9911.313652293158</v>
      </c>
      <c r="J497" s="2">
        <v>35626322</v>
      </c>
      <c r="K497" s="2">
        <f t="shared" si="23"/>
        <v>2714.179643455737</v>
      </c>
    </row>
    <row r="498" spans="2:11" ht="12.75">
      <c r="B498" s="2" t="s">
        <v>460</v>
      </c>
      <c r="C498" s="2">
        <v>35</v>
      </c>
      <c r="D498" s="2" t="s">
        <v>494</v>
      </c>
      <c r="E498" s="3">
        <v>3715</v>
      </c>
      <c r="F498" s="2">
        <v>85780795</v>
      </c>
      <c r="G498" s="2">
        <f t="shared" si="21"/>
        <v>23090.388963660833</v>
      </c>
      <c r="H498" s="2">
        <v>7400623</v>
      </c>
      <c r="I498" s="2">
        <f t="shared" si="22"/>
        <v>1992.092328398385</v>
      </c>
      <c r="J498" s="2">
        <v>80764762</v>
      </c>
      <c r="K498" s="2">
        <f t="shared" si="23"/>
        <v>21740.178196500674</v>
      </c>
    </row>
    <row r="499" spans="2:11" ht="14.25">
      <c r="B499" s="5" t="s">
        <v>1750</v>
      </c>
      <c r="C499" s="6"/>
      <c r="D499" s="6"/>
      <c r="E499" s="7">
        <f>SUM(E464:E498)</f>
        <v>485516</v>
      </c>
      <c r="F499" s="7">
        <f>SUM(F464:F498)</f>
        <v>9005688882</v>
      </c>
      <c r="G499" s="6">
        <f t="shared" si="21"/>
        <v>18548.696401354435</v>
      </c>
      <c r="H499" s="7">
        <f>SUM(H464:H498)</f>
        <v>1340500554</v>
      </c>
      <c r="I499" s="6">
        <f t="shared" si="22"/>
        <v>2760.9812117417346</v>
      </c>
      <c r="J499" s="7">
        <f>SUM(J464:J498)</f>
        <v>16508413589</v>
      </c>
      <c r="K499" s="6">
        <f t="shared" si="23"/>
        <v>34001.791061468626</v>
      </c>
    </row>
    <row r="500" spans="2:11" ht="12.75">
      <c r="B500" s="2" t="s">
        <v>495</v>
      </c>
      <c r="C500" s="2">
        <v>1</v>
      </c>
      <c r="D500" s="2" t="s">
        <v>496</v>
      </c>
      <c r="E500" s="3">
        <v>82939</v>
      </c>
      <c r="F500" s="2">
        <v>1122090052</v>
      </c>
      <c r="G500" s="2">
        <f t="shared" si="21"/>
        <v>13529.100326746162</v>
      </c>
      <c r="H500" s="2">
        <v>0</v>
      </c>
      <c r="I500" s="2">
        <f t="shared" si="22"/>
        <v>0</v>
      </c>
      <c r="J500" s="2">
        <v>0</v>
      </c>
      <c r="K500" s="2">
        <f t="shared" si="23"/>
        <v>0</v>
      </c>
    </row>
    <row r="501" spans="2:11" ht="12.75">
      <c r="B501" s="2" t="s">
        <v>495</v>
      </c>
      <c r="C501" s="2">
        <v>2</v>
      </c>
      <c r="D501" s="2" t="s">
        <v>497</v>
      </c>
      <c r="E501" s="3">
        <v>48397</v>
      </c>
      <c r="F501" s="2">
        <v>0</v>
      </c>
      <c r="G501" s="2">
        <f t="shared" si="21"/>
        <v>0</v>
      </c>
      <c r="H501" s="2">
        <v>212891966</v>
      </c>
      <c r="I501" s="2">
        <f t="shared" si="22"/>
        <v>4398.866995888175</v>
      </c>
      <c r="J501" s="2">
        <v>25356978</v>
      </c>
      <c r="K501" s="2">
        <f t="shared" si="23"/>
        <v>523.936979564849</v>
      </c>
    </row>
    <row r="502" spans="2:11" ht="12.75">
      <c r="B502" s="2" t="s">
        <v>495</v>
      </c>
      <c r="C502" s="2">
        <v>3</v>
      </c>
      <c r="D502" s="2" t="s">
        <v>498</v>
      </c>
      <c r="E502" s="3">
        <v>144523</v>
      </c>
      <c r="F502" s="2">
        <v>1138320</v>
      </c>
      <c r="G502" s="2">
        <f t="shared" si="21"/>
        <v>7.876393376832754</v>
      </c>
      <c r="H502" s="2">
        <v>1282100904</v>
      </c>
      <c r="I502" s="2">
        <f t="shared" si="22"/>
        <v>8871.258581679042</v>
      </c>
      <c r="J502" s="2">
        <v>0</v>
      </c>
      <c r="K502" s="2">
        <f t="shared" si="23"/>
        <v>0</v>
      </c>
    </row>
    <row r="503" spans="2:11" ht="12.75">
      <c r="B503" s="2" t="s">
        <v>495</v>
      </c>
      <c r="C503" s="2">
        <v>4</v>
      </c>
      <c r="D503" s="2" t="s">
        <v>499</v>
      </c>
      <c r="E503" s="3">
        <v>21078</v>
      </c>
      <c r="F503" s="2">
        <v>495461356</v>
      </c>
      <c r="G503" s="2">
        <f t="shared" si="21"/>
        <v>23506.089572065663</v>
      </c>
      <c r="H503" s="2">
        <v>228165248</v>
      </c>
      <c r="I503" s="2">
        <f t="shared" si="22"/>
        <v>10824.805389505646</v>
      </c>
      <c r="J503" s="2">
        <v>2694448</v>
      </c>
      <c r="K503" s="2">
        <f t="shared" si="23"/>
        <v>127.8322421482114</v>
      </c>
    </row>
    <row r="504" spans="2:11" ht="12.75">
      <c r="B504" s="2" t="s">
        <v>495</v>
      </c>
      <c r="C504" s="2">
        <v>5</v>
      </c>
      <c r="D504" s="2" t="s">
        <v>500</v>
      </c>
      <c r="E504" s="3">
        <v>16320</v>
      </c>
      <c r="F504" s="2">
        <v>175065085</v>
      </c>
      <c r="G504" s="2">
        <f t="shared" si="21"/>
        <v>10727.027267156862</v>
      </c>
      <c r="H504" s="2">
        <v>200000000</v>
      </c>
      <c r="I504" s="2">
        <f t="shared" si="22"/>
        <v>12254.901960784313</v>
      </c>
      <c r="J504" s="2">
        <v>10684430</v>
      </c>
      <c r="K504" s="2">
        <f t="shared" si="23"/>
        <v>654.6832107843137</v>
      </c>
    </row>
    <row r="505" spans="2:11" ht="12.75">
      <c r="B505" s="2" t="s">
        <v>495</v>
      </c>
      <c r="C505" s="2">
        <v>6</v>
      </c>
      <c r="D505" s="2" t="s">
        <v>501</v>
      </c>
      <c r="E505" s="3">
        <v>80237</v>
      </c>
      <c r="F505" s="2">
        <v>1899266390</v>
      </c>
      <c r="G505" s="2">
        <f t="shared" si="21"/>
        <v>23670.705410222217</v>
      </c>
      <c r="H505" s="2">
        <v>2480019000</v>
      </c>
      <c r="I505" s="2">
        <f t="shared" si="22"/>
        <v>30908.670563455762</v>
      </c>
      <c r="J505" s="2">
        <v>3000000</v>
      </c>
      <c r="K505" s="2">
        <f t="shared" si="23"/>
        <v>37.389234393110414</v>
      </c>
    </row>
    <row r="506" spans="2:11" ht="12.75">
      <c r="B506" s="2" t="s">
        <v>495</v>
      </c>
      <c r="C506" s="2">
        <v>7</v>
      </c>
      <c r="D506" s="2" t="s">
        <v>502</v>
      </c>
      <c r="E506" s="3">
        <v>20728</v>
      </c>
      <c r="F506" s="2">
        <v>415927099</v>
      </c>
      <c r="G506" s="2">
        <f aca="true" t="shared" si="24" ref="G506:G569">F506/E506</f>
        <v>20065.95421651872</v>
      </c>
      <c r="H506" s="2">
        <v>248882000</v>
      </c>
      <c r="I506" s="2">
        <f t="shared" si="22"/>
        <v>12007.043612504824</v>
      </c>
      <c r="J506" s="2">
        <v>150090606</v>
      </c>
      <c r="K506" s="2">
        <f t="shared" si="23"/>
        <v>7240.959378618294</v>
      </c>
    </row>
    <row r="507" spans="2:11" ht="12.75">
      <c r="B507" s="2" t="s">
        <v>495</v>
      </c>
      <c r="C507" s="2">
        <v>8</v>
      </c>
      <c r="D507" s="2" t="s">
        <v>503</v>
      </c>
      <c r="E507" s="3">
        <v>28727</v>
      </c>
      <c r="F507" s="2">
        <v>29205818</v>
      </c>
      <c r="G507" s="2">
        <f t="shared" si="24"/>
        <v>1016.6678734291781</v>
      </c>
      <c r="H507" s="2">
        <v>867282131</v>
      </c>
      <c r="I507" s="2">
        <f aca="true" t="shared" si="25" ref="I507:I570">H507/E507</f>
        <v>30190.487381209314</v>
      </c>
      <c r="J507" s="2">
        <v>0</v>
      </c>
      <c r="K507" s="2">
        <f t="shared" si="23"/>
        <v>0</v>
      </c>
    </row>
    <row r="508" spans="2:11" ht="12.75">
      <c r="B508" s="2" t="s">
        <v>495</v>
      </c>
      <c r="C508" s="2">
        <v>9</v>
      </c>
      <c r="D508" s="2" t="s">
        <v>504</v>
      </c>
      <c r="E508" s="3">
        <v>19912</v>
      </c>
      <c r="F508" s="2">
        <v>116219113</v>
      </c>
      <c r="G508" s="2">
        <f t="shared" si="24"/>
        <v>5836.636852149458</v>
      </c>
      <c r="H508" s="2">
        <v>0</v>
      </c>
      <c r="I508" s="2">
        <f t="shared" si="25"/>
        <v>0</v>
      </c>
      <c r="J508" s="2">
        <v>8021524</v>
      </c>
      <c r="K508" s="2">
        <f t="shared" si="23"/>
        <v>402.8487344314986</v>
      </c>
    </row>
    <row r="509" spans="2:11" ht="12.75">
      <c r="B509" s="2" t="s">
        <v>495</v>
      </c>
      <c r="C509" s="2">
        <v>10</v>
      </c>
      <c r="D509" s="2" t="s">
        <v>505</v>
      </c>
      <c r="E509" s="3">
        <v>22287</v>
      </c>
      <c r="F509" s="2">
        <v>943305498</v>
      </c>
      <c r="G509" s="2">
        <f t="shared" si="24"/>
        <v>42325.36895948311</v>
      </c>
      <c r="H509" s="2">
        <v>100000000</v>
      </c>
      <c r="I509" s="2">
        <f t="shared" si="25"/>
        <v>4486.92062637412</v>
      </c>
      <c r="J509" s="2">
        <v>1372827891</v>
      </c>
      <c r="K509" s="2">
        <f t="shared" si="23"/>
        <v>61597.69780589581</v>
      </c>
    </row>
    <row r="510" spans="2:11" ht="12.75">
      <c r="B510" s="2" t="s">
        <v>495</v>
      </c>
      <c r="C510" s="2">
        <v>11</v>
      </c>
      <c r="D510" s="2" t="s">
        <v>506</v>
      </c>
      <c r="E510" s="3">
        <v>60089</v>
      </c>
      <c r="F510" s="2">
        <v>1413032976</v>
      </c>
      <c r="G510" s="2">
        <f t="shared" si="24"/>
        <v>23515.668025761788</v>
      </c>
      <c r="H510" s="2">
        <v>1115017000</v>
      </c>
      <c r="I510" s="2">
        <f t="shared" si="25"/>
        <v>18556.091797167534</v>
      </c>
      <c r="J510" s="2">
        <v>0</v>
      </c>
      <c r="K510" s="2">
        <f aca="true" t="shared" si="26" ref="K510:K573">J510/E510</f>
        <v>0</v>
      </c>
    </row>
    <row r="511" spans="2:11" ht="12.75">
      <c r="B511" s="2" t="s">
        <v>495</v>
      </c>
      <c r="C511" s="2">
        <v>12</v>
      </c>
      <c r="D511" s="2" t="s">
        <v>507</v>
      </c>
      <c r="E511" s="3">
        <v>37884</v>
      </c>
      <c r="F511" s="2">
        <v>992792953</v>
      </c>
      <c r="G511" s="2">
        <f t="shared" si="24"/>
        <v>26206.127995987754</v>
      </c>
      <c r="H511" s="2">
        <v>536170179</v>
      </c>
      <c r="I511" s="2">
        <f t="shared" si="25"/>
        <v>14152.945280329426</v>
      </c>
      <c r="J511" s="2">
        <v>5474734</v>
      </c>
      <c r="K511" s="2">
        <f t="shared" si="26"/>
        <v>144.51309259845846</v>
      </c>
    </row>
    <row r="512" spans="2:11" ht="12.75">
      <c r="B512" s="2" t="s">
        <v>495</v>
      </c>
      <c r="C512" s="2">
        <v>13</v>
      </c>
      <c r="D512" s="2" t="s">
        <v>508</v>
      </c>
      <c r="E512" s="3">
        <v>13713</v>
      </c>
      <c r="F512" s="2">
        <v>758946628</v>
      </c>
      <c r="G512" s="2">
        <f t="shared" si="24"/>
        <v>55345.046889812584</v>
      </c>
      <c r="H512" s="2">
        <v>138345260</v>
      </c>
      <c r="I512" s="2">
        <f t="shared" si="25"/>
        <v>10088.621016553636</v>
      </c>
      <c r="J512" s="2">
        <v>652674680</v>
      </c>
      <c r="K512" s="2">
        <f t="shared" si="26"/>
        <v>47595.32414497193</v>
      </c>
    </row>
    <row r="513" spans="2:11" ht="12.75">
      <c r="B513" s="2" t="s">
        <v>495</v>
      </c>
      <c r="C513" s="2">
        <v>14</v>
      </c>
      <c r="D513" s="2" t="s">
        <v>509</v>
      </c>
      <c r="E513" s="3">
        <v>28113</v>
      </c>
      <c r="F513" s="2">
        <v>686893456</v>
      </c>
      <c r="G513" s="2">
        <f t="shared" si="24"/>
        <v>24433.303311635187</v>
      </c>
      <c r="H513" s="2">
        <v>40000000</v>
      </c>
      <c r="I513" s="2">
        <f t="shared" si="25"/>
        <v>1422.8292960552058</v>
      </c>
      <c r="J513" s="2">
        <v>562643120</v>
      </c>
      <c r="K513" s="2">
        <f t="shared" si="26"/>
        <v>20013.627858997617</v>
      </c>
    </row>
    <row r="514" spans="2:11" ht="12.75">
      <c r="B514" s="2" t="s">
        <v>495</v>
      </c>
      <c r="C514" s="2">
        <v>15</v>
      </c>
      <c r="D514" s="2" t="s">
        <v>510</v>
      </c>
      <c r="E514" s="3">
        <v>37037</v>
      </c>
      <c r="F514" s="2">
        <v>388017182</v>
      </c>
      <c r="G514" s="2">
        <f t="shared" si="24"/>
        <v>10476.47439047439</v>
      </c>
      <c r="H514" s="2">
        <v>564919299</v>
      </c>
      <c r="I514" s="2">
        <f t="shared" si="25"/>
        <v>15252.836325836326</v>
      </c>
      <c r="J514" s="2">
        <v>20555118</v>
      </c>
      <c r="K514" s="2">
        <f t="shared" si="26"/>
        <v>554.988740988741</v>
      </c>
    </row>
    <row r="515" spans="2:11" ht="12.75">
      <c r="B515" s="2" t="s">
        <v>495</v>
      </c>
      <c r="C515" s="2">
        <v>16</v>
      </c>
      <c r="D515" s="2" t="s">
        <v>511</v>
      </c>
      <c r="E515" s="3">
        <v>50721</v>
      </c>
      <c r="F515" s="2">
        <v>543475213</v>
      </c>
      <c r="G515" s="2">
        <f t="shared" si="24"/>
        <v>10714.994045858717</v>
      </c>
      <c r="H515" s="2">
        <v>203578000</v>
      </c>
      <c r="I515" s="2">
        <f t="shared" si="25"/>
        <v>4013.682695530451</v>
      </c>
      <c r="J515" s="2">
        <v>11168478</v>
      </c>
      <c r="K515" s="2">
        <f t="shared" si="26"/>
        <v>220.19435736677116</v>
      </c>
    </row>
    <row r="516" spans="2:11" ht="12.75">
      <c r="B516" s="2" t="s">
        <v>495</v>
      </c>
      <c r="C516" s="2">
        <v>17</v>
      </c>
      <c r="D516" s="2" t="s">
        <v>512</v>
      </c>
      <c r="E516" s="3">
        <v>58498</v>
      </c>
      <c r="F516" s="2">
        <v>1323249632</v>
      </c>
      <c r="G516" s="2">
        <f t="shared" si="24"/>
        <v>22620.425176929126</v>
      </c>
      <c r="H516" s="2">
        <v>90192000</v>
      </c>
      <c r="I516" s="2">
        <f t="shared" si="25"/>
        <v>1541.79630072823</v>
      </c>
      <c r="J516" s="2">
        <v>4927093</v>
      </c>
      <c r="K516" s="2">
        <f t="shared" si="26"/>
        <v>84.22669151082088</v>
      </c>
    </row>
    <row r="517" spans="2:11" ht="12.75">
      <c r="B517" s="2" t="s">
        <v>495</v>
      </c>
      <c r="C517" s="2">
        <v>18</v>
      </c>
      <c r="D517" s="2" t="s">
        <v>513</v>
      </c>
      <c r="E517" s="3">
        <v>77890</v>
      </c>
      <c r="F517" s="2">
        <v>2674428863</v>
      </c>
      <c r="G517" s="2">
        <f t="shared" si="24"/>
        <v>34335.972050327386</v>
      </c>
      <c r="H517" s="2">
        <v>1500000000</v>
      </c>
      <c r="I517" s="2">
        <f t="shared" si="25"/>
        <v>19257.927846963667</v>
      </c>
      <c r="J517" s="2">
        <v>10015960</v>
      </c>
      <c r="K517" s="2">
        <f t="shared" si="26"/>
        <v>128.59108999871614</v>
      </c>
    </row>
    <row r="518" spans="2:11" ht="12.75">
      <c r="B518" s="2" t="s">
        <v>495</v>
      </c>
      <c r="C518" s="2">
        <v>19</v>
      </c>
      <c r="D518" s="2" t="s">
        <v>514</v>
      </c>
      <c r="E518" s="3">
        <v>19409</v>
      </c>
      <c r="F518" s="2">
        <v>270169221</v>
      </c>
      <c r="G518" s="2">
        <f t="shared" si="24"/>
        <v>13919.790870214849</v>
      </c>
      <c r="H518" s="2">
        <v>599636065</v>
      </c>
      <c r="I518" s="2">
        <f t="shared" si="25"/>
        <v>30894.742902777063</v>
      </c>
      <c r="J518" s="2">
        <v>0</v>
      </c>
      <c r="K518" s="2">
        <f t="shared" si="26"/>
        <v>0</v>
      </c>
    </row>
    <row r="519" spans="2:11" ht="12.75">
      <c r="B519" s="2" t="s">
        <v>495</v>
      </c>
      <c r="C519" s="2">
        <v>20</v>
      </c>
      <c r="D519" s="2" t="s">
        <v>515</v>
      </c>
      <c r="E519" s="3">
        <v>28427</v>
      </c>
      <c r="F519" s="2">
        <v>912566236</v>
      </c>
      <c r="G519" s="2">
        <f t="shared" si="24"/>
        <v>32102.0943469237</v>
      </c>
      <c r="H519" s="2">
        <v>1726848000</v>
      </c>
      <c r="I519" s="2">
        <f t="shared" si="25"/>
        <v>60746.75484574524</v>
      </c>
      <c r="J519" s="2">
        <v>14010410</v>
      </c>
      <c r="K519" s="2">
        <f t="shared" si="26"/>
        <v>492.85573574418686</v>
      </c>
    </row>
    <row r="520" spans="2:11" ht="12.75">
      <c r="B520" s="2" t="s">
        <v>495</v>
      </c>
      <c r="C520" s="2">
        <v>21</v>
      </c>
      <c r="D520" s="2" t="s">
        <v>516</v>
      </c>
      <c r="E520" s="3">
        <v>37274</v>
      </c>
      <c r="F520" s="2">
        <v>803670354</v>
      </c>
      <c r="G520" s="2">
        <f t="shared" si="24"/>
        <v>21561.151311906422</v>
      </c>
      <c r="H520" s="2">
        <v>756548880</v>
      </c>
      <c r="I520" s="2">
        <f t="shared" si="25"/>
        <v>20296.9598111284</v>
      </c>
      <c r="J520" s="2">
        <v>326689533</v>
      </c>
      <c r="K520" s="2">
        <f t="shared" si="26"/>
        <v>8764.541852229437</v>
      </c>
    </row>
    <row r="521" spans="2:11" ht="12.75">
      <c r="B521" s="2" t="s">
        <v>495</v>
      </c>
      <c r="C521" s="2">
        <v>22</v>
      </c>
      <c r="D521" s="2" t="s">
        <v>517</v>
      </c>
      <c r="E521" s="3">
        <v>27163</v>
      </c>
      <c r="F521" s="2">
        <v>185319297</v>
      </c>
      <c r="G521" s="2">
        <f t="shared" si="24"/>
        <v>6822.490041600707</v>
      </c>
      <c r="H521" s="2">
        <v>470000000</v>
      </c>
      <c r="I521" s="2">
        <f t="shared" si="25"/>
        <v>17302.94886426389</v>
      </c>
      <c r="J521" s="2">
        <v>182746561</v>
      </c>
      <c r="K521" s="2">
        <f t="shared" si="26"/>
        <v>6727.775319368258</v>
      </c>
    </row>
    <row r="522" spans="2:11" ht="12.75">
      <c r="B522" s="2" t="s">
        <v>495</v>
      </c>
      <c r="C522" s="2">
        <v>23</v>
      </c>
      <c r="D522" s="2" t="s">
        <v>518</v>
      </c>
      <c r="E522" s="3">
        <v>16866</v>
      </c>
      <c r="F522" s="2">
        <v>590874733</v>
      </c>
      <c r="G522" s="2">
        <f t="shared" si="24"/>
        <v>35033.483517135064</v>
      </c>
      <c r="H522" s="2">
        <v>256346000</v>
      </c>
      <c r="I522" s="2">
        <f t="shared" si="25"/>
        <v>15198.980196845725</v>
      </c>
      <c r="J522" s="2">
        <v>374315801</v>
      </c>
      <c r="K522" s="2">
        <f t="shared" si="26"/>
        <v>22193.513636902644</v>
      </c>
    </row>
    <row r="523" spans="2:11" ht="12.75">
      <c r="B523" s="2" t="s">
        <v>495</v>
      </c>
      <c r="C523" s="2">
        <v>24</v>
      </c>
      <c r="D523" s="2" t="s">
        <v>519</v>
      </c>
      <c r="E523" s="3">
        <v>15457</v>
      </c>
      <c r="F523" s="2">
        <v>695256932</v>
      </c>
      <c r="G523" s="2">
        <f t="shared" si="24"/>
        <v>44980.06935369089</v>
      </c>
      <c r="H523" s="2">
        <v>450000000</v>
      </c>
      <c r="I523" s="2">
        <f t="shared" si="25"/>
        <v>29113.023225722973</v>
      </c>
      <c r="J523" s="2">
        <v>491971000</v>
      </c>
      <c r="K523" s="2">
        <f t="shared" si="26"/>
        <v>31828.36255418257</v>
      </c>
    </row>
    <row r="524" spans="2:11" ht="12.75">
      <c r="B524" s="2" t="s">
        <v>495</v>
      </c>
      <c r="C524" s="2">
        <v>25</v>
      </c>
      <c r="D524" s="2" t="s">
        <v>520</v>
      </c>
      <c r="E524" s="3">
        <v>38561</v>
      </c>
      <c r="F524" s="2">
        <v>766826580</v>
      </c>
      <c r="G524" s="2">
        <f t="shared" si="24"/>
        <v>19886.065714063432</v>
      </c>
      <c r="H524" s="2">
        <v>950000000</v>
      </c>
      <c r="I524" s="2">
        <f t="shared" si="25"/>
        <v>24636.290552630897</v>
      </c>
      <c r="J524" s="2">
        <v>244112463</v>
      </c>
      <c r="K524" s="2">
        <f t="shared" si="26"/>
        <v>6330.553227354062</v>
      </c>
    </row>
    <row r="525" spans="2:11" ht="12.75">
      <c r="B525" s="2" t="s">
        <v>495</v>
      </c>
      <c r="C525" s="2">
        <v>26</v>
      </c>
      <c r="D525" s="2" t="s">
        <v>521</v>
      </c>
      <c r="E525" s="3">
        <v>17482</v>
      </c>
      <c r="F525" s="2">
        <v>393452638</v>
      </c>
      <c r="G525" s="2">
        <f t="shared" si="24"/>
        <v>22506.157075849445</v>
      </c>
      <c r="H525" s="2">
        <v>211827000</v>
      </c>
      <c r="I525" s="2">
        <f t="shared" si="25"/>
        <v>12116.86305914655</v>
      </c>
      <c r="J525" s="2">
        <v>31181899</v>
      </c>
      <c r="K525" s="2">
        <f t="shared" si="26"/>
        <v>1783.657419059604</v>
      </c>
    </row>
    <row r="526" spans="2:11" ht="12.75">
      <c r="B526" s="2" t="s">
        <v>495</v>
      </c>
      <c r="C526" s="2">
        <v>27</v>
      </c>
      <c r="D526" s="2" t="s">
        <v>522</v>
      </c>
      <c r="E526" s="3">
        <v>37102</v>
      </c>
      <c r="F526" s="2">
        <v>955751717</v>
      </c>
      <c r="G526" s="2">
        <f t="shared" si="24"/>
        <v>25760.11312058649</v>
      </c>
      <c r="H526" s="2">
        <v>214501000</v>
      </c>
      <c r="I526" s="2">
        <f t="shared" si="25"/>
        <v>5781.38644816991</v>
      </c>
      <c r="J526" s="2">
        <v>919921905</v>
      </c>
      <c r="K526" s="2">
        <f t="shared" si="26"/>
        <v>24794.40205379764</v>
      </c>
    </row>
    <row r="527" spans="2:11" ht="12.75">
      <c r="B527" s="2" t="s">
        <v>495</v>
      </c>
      <c r="C527" s="2">
        <v>28</v>
      </c>
      <c r="D527" s="2" t="s">
        <v>523</v>
      </c>
      <c r="E527" s="3">
        <v>16444</v>
      </c>
      <c r="F527" s="2">
        <v>522693215</v>
      </c>
      <c r="G527" s="2">
        <f t="shared" si="24"/>
        <v>31786.257297494525</v>
      </c>
      <c r="H527" s="2">
        <v>21940000</v>
      </c>
      <c r="I527" s="2">
        <f t="shared" si="25"/>
        <v>1334.225249331063</v>
      </c>
      <c r="J527" s="2">
        <v>143329156</v>
      </c>
      <c r="K527" s="2">
        <f t="shared" si="26"/>
        <v>8716.197762101678</v>
      </c>
    </row>
    <row r="528" spans="2:11" ht="12.75">
      <c r="B528" s="2" t="s">
        <v>495</v>
      </c>
      <c r="C528" s="2">
        <v>29</v>
      </c>
      <c r="D528" s="2" t="s">
        <v>524</v>
      </c>
      <c r="E528" s="3">
        <v>21662</v>
      </c>
      <c r="F528" s="2">
        <v>634974153</v>
      </c>
      <c r="G528" s="2">
        <f t="shared" si="24"/>
        <v>29312.81289816268</v>
      </c>
      <c r="H528" s="2">
        <v>200000000</v>
      </c>
      <c r="I528" s="2">
        <f t="shared" si="25"/>
        <v>9232.757824762257</v>
      </c>
      <c r="J528" s="2">
        <v>655277</v>
      </c>
      <c r="K528" s="2">
        <f t="shared" si="26"/>
        <v>30.250069245683687</v>
      </c>
    </row>
    <row r="529" spans="2:11" ht="12.75">
      <c r="B529" s="2" t="s">
        <v>495</v>
      </c>
      <c r="C529" s="2">
        <v>30</v>
      </c>
      <c r="D529" s="2" t="s">
        <v>525</v>
      </c>
      <c r="E529" s="3">
        <v>24744</v>
      </c>
      <c r="F529" s="2">
        <v>70672039</v>
      </c>
      <c r="G529" s="2">
        <f t="shared" si="24"/>
        <v>2856.128313934691</v>
      </c>
      <c r="H529" s="2">
        <v>380000000</v>
      </c>
      <c r="I529" s="2">
        <f t="shared" si="25"/>
        <v>15357.258325250566</v>
      </c>
      <c r="J529" s="2">
        <v>10000000</v>
      </c>
      <c r="K529" s="2">
        <f t="shared" si="26"/>
        <v>404.13837698027805</v>
      </c>
    </row>
    <row r="530" spans="2:11" ht="12.75">
      <c r="B530" s="2" t="s">
        <v>495</v>
      </c>
      <c r="C530" s="2">
        <v>31</v>
      </c>
      <c r="D530" s="2" t="s">
        <v>526</v>
      </c>
      <c r="E530" s="3">
        <v>23896</v>
      </c>
      <c r="F530" s="2">
        <v>541879473</v>
      </c>
      <c r="G530" s="2">
        <f t="shared" si="24"/>
        <v>22676.576540006696</v>
      </c>
      <c r="H530" s="2">
        <v>744592000</v>
      </c>
      <c r="I530" s="2">
        <f t="shared" si="25"/>
        <v>31159.691998660863</v>
      </c>
      <c r="J530" s="2">
        <v>600003875</v>
      </c>
      <c r="K530" s="2">
        <f t="shared" si="26"/>
        <v>25108.96698192166</v>
      </c>
    </row>
    <row r="531" spans="2:11" ht="12.75">
      <c r="B531" s="2" t="s">
        <v>495</v>
      </c>
      <c r="C531" s="2">
        <v>32</v>
      </c>
      <c r="D531" s="2" t="s">
        <v>527</v>
      </c>
      <c r="E531" s="3">
        <v>36668</v>
      </c>
      <c r="F531" s="2">
        <v>477905739</v>
      </c>
      <c r="G531" s="2">
        <f t="shared" si="24"/>
        <v>13033.31894294753</v>
      </c>
      <c r="H531" s="2">
        <v>781687751</v>
      </c>
      <c r="I531" s="2">
        <f t="shared" si="25"/>
        <v>21317.98164612196</v>
      </c>
      <c r="J531" s="2">
        <v>2421975</v>
      </c>
      <c r="K531" s="2">
        <f t="shared" si="26"/>
        <v>66.05146176502673</v>
      </c>
    </row>
    <row r="532" spans="2:11" ht="12.75">
      <c r="B532" s="2" t="s">
        <v>495</v>
      </c>
      <c r="C532" s="2">
        <v>33</v>
      </c>
      <c r="D532" s="2" t="s">
        <v>528</v>
      </c>
      <c r="E532" s="3">
        <v>14342</v>
      </c>
      <c r="F532" s="2">
        <v>556809231</v>
      </c>
      <c r="G532" s="2">
        <f t="shared" si="24"/>
        <v>38823.680867382514</v>
      </c>
      <c r="H532" s="2">
        <v>100000000</v>
      </c>
      <c r="I532" s="2">
        <f t="shared" si="25"/>
        <v>6972.528238739367</v>
      </c>
      <c r="J532" s="2">
        <v>823654000</v>
      </c>
      <c r="K532" s="2">
        <f t="shared" si="26"/>
        <v>57429.50773950634</v>
      </c>
    </row>
    <row r="533" spans="2:11" ht="12.75">
      <c r="B533" s="2" t="s">
        <v>495</v>
      </c>
      <c r="C533" s="2">
        <v>34</v>
      </c>
      <c r="D533" s="2" t="s">
        <v>529</v>
      </c>
      <c r="E533" s="3">
        <v>9381</v>
      </c>
      <c r="F533" s="2">
        <v>372833777</v>
      </c>
      <c r="G533" s="2">
        <f t="shared" si="24"/>
        <v>39743.500373094554</v>
      </c>
      <c r="H533" s="2">
        <v>70596000</v>
      </c>
      <c r="I533" s="2">
        <f t="shared" si="25"/>
        <v>7525.423728813559</v>
      </c>
      <c r="J533" s="2">
        <v>24632296</v>
      </c>
      <c r="K533" s="2">
        <f t="shared" si="26"/>
        <v>2625.7644174395055</v>
      </c>
    </row>
    <row r="534" spans="2:11" ht="12.75">
      <c r="B534" s="2" t="s">
        <v>495</v>
      </c>
      <c r="C534" s="2">
        <v>35</v>
      </c>
      <c r="D534" s="2" t="s">
        <v>530</v>
      </c>
      <c r="E534" s="3">
        <v>9335</v>
      </c>
      <c r="F534" s="2">
        <v>188930720</v>
      </c>
      <c r="G534" s="2">
        <f t="shared" si="24"/>
        <v>20238.963042313873</v>
      </c>
      <c r="H534" s="2">
        <v>248375839</v>
      </c>
      <c r="I534" s="2">
        <f t="shared" si="25"/>
        <v>26606.94579539368</v>
      </c>
      <c r="J534" s="2">
        <v>8257955</v>
      </c>
      <c r="K534" s="2">
        <f t="shared" si="26"/>
        <v>884.6229244777718</v>
      </c>
    </row>
    <row r="535" spans="2:11" ht="12.75">
      <c r="B535" s="2" t="s">
        <v>495</v>
      </c>
      <c r="C535" s="2">
        <v>36</v>
      </c>
      <c r="D535" s="2" t="s">
        <v>531</v>
      </c>
      <c r="E535" s="3">
        <v>25789</v>
      </c>
      <c r="F535" s="2">
        <v>734382657</v>
      </c>
      <c r="G535" s="2">
        <f t="shared" si="24"/>
        <v>28476.585249524993</v>
      </c>
      <c r="H535" s="2">
        <v>300000000</v>
      </c>
      <c r="I535" s="2">
        <f t="shared" si="25"/>
        <v>11632.86672612354</v>
      </c>
      <c r="J535" s="2">
        <v>339576561</v>
      </c>
      <c r="K535" s="2">
        <f t="shared" si="26"/>
        <v>13167.496258094536</v>
      </c>
    </row>
    <row r="536" spans="2:11" ht="12.75">
      <c r="B536" s="2" t="s">
        <v>495</v>
      </c>
      <c r="C536" s="2">
        <v>37</v>
      </c>
      <c r="D536" s="2" t="s">
        <v>532</v>
      </c>
      <c r="E536" s="3">
        <v>9313</v>
      </c>
      <c r="F536" s="2">
        <v>191094533</v>
      </c>
      <c r="G536" s="2">
        <f t="shared" si="24"/>
        <v>20519.11661118866</v>
      </c>
      <c r="H536" s="2">
        <v>10000000</v>
      </c>
      <c r="I536" s="2">
        <f t="shared" si="25"/>
        <v>1073.7678513905294</v>
      </c>
      <c r="J536" s="2">
        <v>146727749</v>
      </c>
      <c r="K536" s="2">
        <f t="shared" si="26"/>
        <v>15755.153978309889</v>
      </c>
    </row>
    <row r="537" spans="2:11" ht="12.75">
      <c r="B537" s="2" t="s">
        <v>495</v>
      </c>
      <c r="C537" s="2">
        <v>38</v>
      </c>
      <c r="D537" s="2" t="s">
        <v>533</v>
      </c>
      <c r="E537" s="3">
        <v>3395</v>
      </c>
      <c r="F537" s="2">
        <v>133623011</v>
      </c>
      <c r="G537" s="2">
        <f t="shared" si="24"/>
        <v>39358.76612665685</v>
      </c>
      <c r="H537" s="2">
        <v>14938784</v>
      </c>
      <c r="I537" s="2">
        <f t="shared" si="25"/>
        <v>4400.230927835051</v>
      </c>
      <c r="J537" s="2">
        <v>74884000</v>
      </c>
      <c r="K537" s="2">
        <f t="shared" si="26"/>
        <v>22057.14285714286</v>
      </c>
    </row>
    <row r="538" spans="2:11" ht="12.75">
      <c r="B538" s="2" t="s">
        <v>495</v>
      </c>
      <c r="C538" s="2">
        <v>39</v>
      </c>
      <c r="D538" s="2" t="s">
        <v>534</v>
      </c>
      <c r="E538" s="3">
        <v>17457</v>
      </c>
      <c r="F538" s="2">
        <v>424211895</v>
      </c>
      <c r="G538" s="2">
        <f t="shared" si="24"/>
        <v>24300.389242137826</v>
      </c>
      <c r="H538" s="2">
        <v>151080000</v>
      </c>
      <c r="I538" s="2">
        <f t="shared" si="25"/>
        <v>8654.407973878673</v>
      </c>
      <c r="J538" s="2">
        <v>477500000</v>
      </c>
      <c r="K538" s="2">
        <f t="shared" si="26"/>
        <v>27352.924328349658</v>
      </c>
    </row>
    <row r="539" spans="2:11" ht="12.75">
      <c r="B539" s="2" t="s">
        <v>495</v>
      </c>
      <c r="C539" s="2">
        <v>40</v>
      </c>
      <c r="D539" s="2" t="s">
        <v>535</v>
      </c>
      <c r="E539" s="3">
        <v>14958</v>
      </c>
      <c r="F539" s="2">
        <v>146528001</v>
      </c>
      <c r="G539" s="2">
        <f t="shared" si="24"/>
        <v>9795.962093862816</v>
      </c>
      <c r="H539" s="2">
        <v>200000000</v>
      </c>
      <c r="I539" s="2">
        <f t="shared" si="25"/>
        <v>13370.771493515176</v>
      </c>
      <c r="J539" s="2">
        <v>12998</v>
      </c>
      <c r="K539" s="2">
        <f t="shared" si="26"/>
        <v>0.8689664393635512</v>
      </c>
    </row>
    <row r="540" spans="2:11" ht="12.75">
      <c r="B540" s="2" t="s">
        <v>495</v>
      </c>
      <c r="C540" s="2">
        <v>41</v>
      </c>
      <c r="D540" s="2" t="s">
        <v>536</v>
      </c>
      <c r="E540" s="3">
        <v>3920</v>
      </c>
      <c r="F540" s="2">
        <v>53228913</v>
      </c>
      <c r="G540" s="2">
        <f t="shared" si="24"/>
        <v>13578.804336734695</v>
      </c>
      <c r="H540" s="2">
        <v>0</v>
      </c>
      <c r="I540" s="2">
        <f t="shared" si="25"/>
        <v>0</v>
      </c>
      <c r="J540" s="2">
        <v>2015671</v>
      </c>
      <c r="K540" s="2">
        <f t="shared" si="26"/>
        <v>514.2017857142857</v>
      </c>
    </row>
    <row r="541" spans="2:11" ht="12.75">
      <c r="B541" s="2" t="s">
        <v>495</v>
      </c>
      <c r="C541" s="2">
        <v>42</v>
      </c>
      <c r="D541" s="2" t="s">
        <v>537</v>
      </c>
      <c r="E541" s="3">
        <v>4532</v>
      </c>
      <c r="F541" s="2">
        <v>152150704</v>
      </c>
      <c r="G541" s="2">
        <f t="shared" si="24"/>
        <v>33572.52956751986</v>
      </c>
      <c r="H541" s="2">
        <v>18333000</v>
      </c>
      <c r="I541" s="2">
        <f t="shared" si="25"/>
        <v>4045.233892321271</v>
      </c>
      <c r="J541" s="2">
        <v>5300622</v>
      </c>
      <c r="K541" s="2">
        <f t="shared" si="26"/>
        <v>1169.598852603707</v>
      </c>
    </row>
    <row r="542" spans="2:11" ht="12.75">
      <c r="B542" s="2" t="s">
        <v>495</v>
      </c>
      <c r="C542" s="2">
        <v>43</v>
      </c>
      <c r="D542" s="2" t="s">
        <v>538</v>
      </c>
      <c r="E542" s="3">
        <v>8244</v>
      </c>
      <c r="F542" s="2">
        <v>154400317</v>
      </c>
      <c r="G542" s="2">
        <f t="shared" si="24"/>
        <v>18728.8108927705</v>
      </c>
      <c r="H542" s="2">
        <v>0</v>
      </c>
      <c r="I542" s="2">
        <f t="shared" si="25"/>
        <v>0</v>
      </c>
      <c r="J542" s="2">
        <v>385191483</v>
      </c>
      <c r="K542" s="2">
        <f t="shared" si="26"/>
        <v>46723.857714701604</v>
      </c>
    </row>
    <row r="543" spans="2:11" ht="12.75">
      <c r="B543" s="2" t="s">
        <v>495</v>
      </c>
      <c r="C543" s="2">
        <v>44</v>
      </c>
      <c r="D543" s="2" t="s">
        <v>539</v>
      </c>
      <c r="E543" s="3">
        <v>3323</v>
      </c>
      <c r="F543" s="2">
        <v>121752777</v>
      </c>
      <c r="G543" s="2">
        <f t="shared" si="24"/>
        <v>36639.41528739091</v>
      </c>
      <c r="H543" s="2">
        <v>0</v>
      </c>
      <c r="I543" s="2">
        <f t="shared" si="25"/>
        <v>0</v>
      </c>
      <c r="J543" s="2">
        <v>16726398</v>
      </c>
      <c r="K543" s="2">
        <f t="shared" si="26"/>
        <v>5033.523322299127</v>
      </c>
    </row>
    <row r="544" spans="2:11" ht="12.75">
      <c r="B544" s="2" t="s">
        <v>495</v>
      </c>
      <c r="C544" s="2">
        <v>45</v>
      </c>
      <c r="D544" s="2" t="s">
        <v>540</v>
      </c>
      <c r="E544" s="3">
        <v>5566</v>
      </c>
      <c r="F544" s="2">
        <v>236247279</v>
      </c>
      <c r="G544" s="2">
        <f t="shared" si="24"/>
        <v>42444.714157384115</v>
      </c>
      <c r="H544" s="2">
        <v>17410000</v>
      </c>
      <c r="I544" s="2">
        <f t="shared" si="25"/>
        <v>3127.9195113187207</v>
      </c>
      <c r="J544" s="2">
        <v>52887597</v>
      </c>
      <c r="K544" s="2">
        <f t="shared" si="26"/>
        <v>9501.903880704276</v>
      </c>
    </row>
    <row r="545" spans="2:11" ht="12.75">
      <c r="B545" s="2" t="s">
        <v>495</v>
      </c>
      <c r="C545" s="2">
        <v>46</v>
      </c>
      <c r="D545" s="2" t="s">
        <v>541</v>
      </c>
      <c r="E545" s="3">
        <v>5122</v>
      </c>
      <c r="F545" s="2">
        <v>363248731</v>
      </c>
      <c r="G545" s="2">
        <f t="shared" si="24"/>
        <v>70919.31491604842</v>
      </c>
      <c r="H545" s="2">
        <v>0</v>
      </c>
      <c r="I545" s="2">
        <f t="shared" si="25"/>
        <v>0</v>
      </c>
      <c r="J545" s="2">
        <v>107119830</v>
      </c>
      <c r="K545" s="2">
        <f t="shared" si="26"/>
        <v>20913.67239359625</v>
      </c>
    </row>
    <row r="546" spans="2:11" ht="12.75">
      <c r="B546" s="2" t="s">
        <v>495</v>
      </c>
      <c r="C546" s="2">
        <v>47</v>
      </c>
      <c r="D546" s="2" t="s">
        <v>542</v>
      </c>
      <c r="E546" s="3">
        <v>4433</v>
      </c>
      <c r="F546" s="2">
        <v>179443810</v>
      </c>
      <c r="G546" s="2">
        <f t="shared" si="24"/>
        <v>40479.09090909091</v>
      </c>
      <c r="H546" s="2">
        <v>9512000</v>
      </c>
      <c r="I546" s="2">
        <f t="shared" si="25"/>
        <v>2145.7252424994363</v>
      </c>
      <c r="J546" s="2">
        <v>43726029</v>
      </c>
      <c r="K546" s="2">
        <f t="shared" si="26"/>
        <v>9863.755695916987</v>
      </c>
    </row>
    <row r="547" spans="2:11" ht="12.75">
      <c r="B547" s="2" t="s">
        <v>495</v>
      </c>
      <c r="C547" s="2">
        <v>48</v>
      </c>
      <c r="D547" s="2" t="s">
        <v>543</v>
      </c>
      <c r="E547" s="3">
        <v>2197</v>
      </c>
      <c r="F547" s="2">
        <v>160698798</v>
      </c>
      <c r="G547" s="2">
        <f t="shared" si="24"/>
        <v>73144.65088757397</v>
      </c>
      <c r="H547" s="2">
        <v>0</v>
      </c>
      <c r="I547" s="2">
        <f t="shared" si="25"/>
        <v>0</v>
      </c>
      <c r="J547" s="2">
        <v>50564000</v>
      </c>
      <c r="K547" s="2">
        <f t="shared" si="26"/>
        <v>23015.020482476102</v>
      </c>
    </row>
    <row r="548" spans="2:11" ht="12.75">
      <c r="B548" s="2" t="s">
        <v>495</v>
      </c>
      <c r="C548" s="2">
        <v>49</v>
      </c>
      <c r="D548" s="2" t="s">
        <v>544</v>
      </c>
      <c r="E548" s="3">
        <v>2658</v>
      </c>
      <c r="F548" s="2">
        <v>139075385</v>
      </c>
      <c r="G548" s="2">
        <f t="shared" si="24"/>
        <v>52323.320165537996</v>
      </c>
      <c r="H548" s="2">
        <v>30000000</v>
      </c>
      <c r="I548" s="2">
        <f t="shared" si="25"/>
        <v>11286.681715575622</v>
      </c>
      <c r="J548" s="2">
        <v>76071001</v>
      </c>
      <c r="K548" s="2">
        <f t="shared" si="26"/>
        <v>28619.639202407827</v>
      </c>
    </row>
    <row r="549" spans="2:11" ht="12.75">
      <c r="B549" s="2" t="s">
        <v>495</v>
      </c>
      <c r="C549" s="2">
        <v>50</v>
      </c>
      <c r="D549" s="2" t="s">
        <v>545</v>
      </c>
      <c r="E549" s="3">
        <v>1964</v>
      </c>
      <c r="F549" s="2">
        <v>145538784</v>
      </c>
      <c r="G549" s="2">
        <f t="shared" si="24"/>
        <v>74103.25050916497</v>
      </c>
      <c r="H549" s="2">
        <v>0</v>
      </c>
      <c r="I549" s="2">
        <f t="shared" si="25"/>
        <v>0</v>
      </c>
      <c r="J549" s="2">
        <v>39044000</v>
      </c>
      <c r="K549" s="2">
        <f t="shared" si="26"/>
        <v>19879.837067209777</v>
      </c>
    </row>
    <row r="550" spans="2:11" ht="12.75">
      <c r="B550" s="2" t="s">
        <v>495</v>
      </c>
      <c r="C550" s="2">
        <v>51</v>
      </c>
      <c r="D550" s="2" t="s">
        <v>546</v>
      </c>
      <c r="E550" s="3">
        <v>3554</v>
      </c>
      <c r="F550" s="2">
        <v>111568581</v>
      </c>
      <c r="G550" s="2">
        <f t="shared" si="24"/>
        <v>31392.397580191333</v>
      </c>
      <c r="H550" s="2">
        <v>70153877</v>
      </c>
      <c r="I550" s="2">
        <f t="shared" si="25"/>
        <v>19739.413899831176</v>
      </c>
      <c r="J550" s="2">
        <v>18009294</v>
      </c>
      <c r="K550" s="2">
        <f t="shared" si="26"/>
        <v>5067.33089476646</v>
      </c>
    </row>
    <row r="551" spans="2:11" ht="12.75">
      <c r="B551" s="2" t="s">
        <v>495</v>
      </c>
      <c r="C551" s="2">
        <v>52</v>
      </c>
      <c r="D551" s="2" t="s">
        <v>547</v>
      </c>
      <c r="E551" s="3">
        <v>915</v>
      </c>
      <c r="F551" s="2">
        <v>71216433</v>
      </c>
      <c r="G551" s="2">
        <f t="shared" si="24"/>
        <v>77832.16721311475</v>
      </c>
      <c r="H551" s="2">
        <v>0</v>
      </c>
      <c r="I551" s="2">
        <f t="shared" si="25"/>
        <v>0</v>
      </c>
      <c r="J551" s="2">
        <v>59263080</v>
      </c>
      <c r="K551" s="2">
        <f t="shared" si="26"/>
        <v>64768.39344262295</v>
      </c>
    </row>
    <row r="552" spans="2:11" ht="12.75">
      <c r="B552" s="2" t="s">
        <v>495</v>
      </c>
      <c r="C552" s="2">
        <v>53</v>
      </c>
      <c r="D552" s="2" t="s">
        <v>268</v>
      </c>
      <c r="E552" s="3">
        <v>2953</v>
      </c>
      <c r="F552" s="2">
        <v>74470745</v>
      </c>
      <c r="G552" s="2">
        <f t="shared" si="24"/>
        <v>25218.67422959702</v>
      </c>
      <c r="H552" s="2">
        <v>27018000</v>
      </c>
      <c r="I552" s="2">
        <f t="shared" si="25"/>
        <v>9149.339654588553</v>
      </c>
      <c r="J552" s="2">
        <v>0</v>
      </c>
      <c r="K552" s="2">
        <f t="shared" si="26"/>
        <v>0</v>
      </c>
    </row>
    <row r="553" spans="2:11" ht="12.75">
      <c r="B553" s="2" t="s">
        <v>495</v>
      </c>
      <c r="C553" s="2">
        <v>54</v>
      </c>
      <c r="D553" s="2" t="s">
        <v>548</v>
      </c>
      <c r="E553" s="3">
        <v>3610</v>
      </c>
      <c r="F553" s="2">
        <v>162869409</v>
      </c>
      <c r="G553" s="2">
        <f t="shared" si="24"/>
        <v>45116.17977839335</v>
      </c>
      <c r="H553" s="2">
        <v>10793000</v>
      </c>
      <c r="I553" s="2">
        <f t="shared" si="25"/>
        <v>2989.750692520776</v>
      </c>
      <c r="J553" s="2">
        <v>71977216</v>
      </c>
      <c r="K553" s="2">
        <f t="shared" si="26"/>
        <v>19938.286980609417</v>
      </c>
    </row>
    <row r="554" spans="2:11" ht="12.75">
      <c r="B554" s="2" t="s">
        <v>495</v>
      </c>
      <c r="C554" s="2">
        <v>55</v>
      </c>
      <c r="D554" s="2" t="s">
        <v>549</v>
      </c>
      <c r="E554" s="3">
        <v>7918</v>
      </c>
      <c r="F554" s="2">
        <v>287071462</v>
      </c>
      <c r="G554" s="2">
        <f t="shared" si="24"/>
        <v>36255.552159636274</v>
      </c>
      <c r="H554" s="2">
        <v>6735000</v>
      </c>
      <c r="I554" s="2">
        <f t="shared" si="25"/>
        <v>850.593584238444</v>
      </c>
      <c r="J554" s="2">
        <v>700005</v>
      </c>
      <c r="K554" s="2">
        <f t="shared" si="26"/>
        <v>88.4067946451124</v>
      </c>
    </row>
    <row r="555" spans="2:11" ht="12.75">
      <c r="B555" s="2" t="s">
        <v>495</v>
      </c>
      <c r="C555" s="2">
        <v>56</v>
      </c>
      <c r="D555" s="2" t="s">
        <v>550</v>
      </c>
      <c r="E555" s="3">
        <v>9116</v>
      </c>
      <c r="F555" s="2">
        <v>147778733</v>
      </c>
      <c r="G555" s="2">
        <f t="shared" si="24"/>
        <v>16210.918494953927</v>
      </c>
      <c r="H555" s="2">
        <v>150000000</v>
      </c>
      <c r="I555" s="2">
        <f t="shared" si="25"/>
        <v>16454.58534444932</v>
      </c>
      <c r="J555" s="2">
        <v>88777</v>
      </c>
      <c r="K555" s="2">
        <f t="shared" si="26"/>
        <v>9.738591487494515</v>
      </c>
    </row>
    <row r="556" spans="2:11" ht="12.75">
      <c r="B556" s="2" t="s">
        <v>495</v>
      </c>
      <c r="C556" s="2">
        <v>57</v>
      </c>
      <c r="D556" s="2" t="s">
        <v>551</v>
      </c>
      <c r="E556" s="3">
        <v>8785</v>
      </c>
      <c r="F556" s="2">
        <v>266775015</v>
      </c>
      <c r="G556" s="2">
        <f t="shared" si="24"/>
        <v>30367.104723961296</v>
      </c>
      <c r="H556" s="2">
        <v>185368000</v>
      </c>
      <c r="I556" s="2">
        <f t="shared" si="25"/>
        <v>21100.512236767216</v>
      </c>
      <c r="J556" s="2">
        <v>4018286</v>
      </c>
      <c r="K556" s="2">
        <f t="shared" si="26"/>
        <v>457.4030734206033</v>
      </c>
    </row>
    <row r="557" spans="2:11" ht="12.75">
      <c r="B557" s="2" t="s">
        <v>495</v>
      </c>
      <c r="C557" s="2">
        <v>58</v>
      </c>
      <c r="D557" s="2" t="s">
        <v>552</v>
      </c>
      <c r="E557" s="3">
        <v>11089</v>
      </c>
      <c r="F557" s="2">
        <v>423384624</v>
      </c>
      <c r="G557" s="2">
        <f t="shared" si="24"/>
        <v>38180.59554513482</v>
      </c>
      <c r="H557" s="2">
        <v>107362892</v>
      </c>
      <c r="I557" s="2">
        <f t="shared" si="25"/>
        <v>9681.927315357561</v>
      </c>
      <c r="J557" s="2">
        <v>197501366</v>
      </c>
      <c r="K557" s="2">
        <f t="shared" si="26"/>
        <v>17810.565966272883</v>
      </c>
    </row>
    <row r="558" spans="2:11" ht="12.75">
      <c r="B558" s="2" t="s">
        <v>495</v>
      </c>
      <c r="C558" s="2">
        <v>59</v>
      </c>
      <c r="D558" s="2" t="s">
        <v>553</v>
      </c>
      <c r="E558" s="3">
        <v>13997</v>
      </c>
      <c r="F558" s="2">
        <v>495471609</v>
      </c>
      <c r="G558" s="2">
        <f t="shared" si="24"/>
        <v>35398.41458884047</v>
      </c>
      <c r="H558" s="2">
        <v>19071138</v>
      </c>
      <c r="I558" s="2">
        <f t="shared" si="25"/>
        <v>1362.5161105951274</v>
      </c>
      <c r="J558" s="2">
        <v>436581009</v>
      </c>
      <c r="K558" s="2">
        <f t="shared" si="26"/>
        <v>31191.041580338642</v>
      </c>
    </row>
    <row r="559" spans="2:11" ht="12.75">
      <c r="B559" s="2" t="s">
        <v>495</v>
      </c>
      <c r="C559" s="2">
        <v>60</v>
      </c>
      <c r="D559" s="2" t="s">
        <v>554</v>
      </c>
      <c r="E559" s="3">
        <v>12085</v>
      </c>
      <c r="F559" s="2">
        <v>419923698</v>
      </c>
      <c r="G559" s="2">
        <f t="shared" si="24"/>
        <v>34747.51328092677</v>
      </c>
      <c r="H559" s="2">
        <v>189577000</v>
      </c>
      <c r="I559" s="2">
        <f t="shared" si="25"/>
        <v>15686.967314853124</v>
      </c>
      <c r="J559" s="2">
        <v>74428410</v>
      </c>
      <c r="K559" s="2">
        <f t="shared" si="26"/>
        <v>6158.74306992139</v>
      </c>
    </row>
    <row r="560" spans="2:11" ht="12.75">
      <c r="B560" s="2" t="s">
        <v>495</v>
      </c>
      <c r="C560" s="2">
        <v>61</v>
      </c>
      <c r="D560" s="2" t="s">
        <v>555</v>
      </c>
      <c r="E560" s="3">
        <v>7720</v>
      </c>
      <c r="F560" s="2">
        <v>458465937</v>
      </c>
      <c r="G560" s="2">
        <f t="shared" si="24"/>
        <v>59386.779404145076</v>
      </c>
      <c r="H560" s="2">
        <v>170000000</v>
      </c>
      <c r="I560" s="2">
        <f t="shared" si="25"/>
        <v>22020.725388601037</v>
      </c>
      <c r="J560" s="2">
        <v>794000</v>
      </c>
      <c r="K560" s="2">
        <f t="shared" si="26"/>
        <v>102.84974093264249</v>
      </c>
    </row>
    <row r="561" spans="2:11" ht="12.75">
      <c r="B561" s="2" t="s">
        <v>495</v>
      </c>
      <c r="C561" s="2">
        <v>62</v>
      </c>
      <c r="D561" s="2" t="s">
        <v>556</v>
      </c>
      <c r="E561" s="3">
        <v>16487</v>
      </c>
      <c r="F561" s="2">
        <v>421649237</v>
      </c>
      <c r="G561" s="2">
        <f t="shared" si="24"/>
        <v>25574.648935524958</v>
      </c>
      <c r="H561" s="2">
        <v>219436000</v>
      </c>
      <c r="I561" s="2">
        <f t="shared" si="25"/>
        <v>13309.637896524535</v>
      </c>
      <c r="J561" s="2">
        <v>81714810</v>
      </c>
      <c r="K561" s="2">
        <f t="shared" si="26"/>
        <v>4956.317704858373</v>
      </c>
    </row>
    <row r="562" spans="2:11" ht="12.75">
      <c r="B562" s="2" t="s">
        <v>495</v>
      </c>
      <c r="C562" s="2">
        <v>63</v>
      </c>
      <c r="D562" s="2" t="s">
        <v>557</v>
      </c>
      <c r="E562" s="3">
        <v>254192</v>
      </c>
      <c r="F562" s="2">
        <v>2026902847</v>
      </c>
      <c r="G562" s="2">
        <f t="shared" si="24"/>
        <v>7973.904949801725</v>
      </c>
      <c r="H562" s="2">
        <v>1959813000</v>
      </c>
      <c r="I562" s="2">
        <f t="shared" si="25"/>
        <v>7709.971202870272</v>
      </c>
      <c r="J562" s="2">
        <v>3770744340</v>
      </c>
      <c r="K562" s="2">
        <f t="shared" si="26"/>
        <v>14834.236876062188</v>
      </c>
    </row>
    <row r="563" spans="2:11" ht="14.25">
      <c r="B563" s="5" t="s">
        <v>1751</v>
      </c>
      <c r="C563" s="6"/>
      <c r="D563" s="6"/>
      <c r="E563" s="7">
        <f>SUM(E500:E562)</f>
        <v>1708598</v>
      </c>
      <c r="F563" s="7">
        <f>SUM(F500:F562)</f>
        <v>31622275614</v>
      </c>
      <c r="G563" s="6">
        <f t="shared" si="24"/>
        <v>18507.733015021673</v>
      </c>
      <c r="H563" s="7">
        <f>SUM(H500:H562)</f>
        <v>21857063213</v>
      </c>
      <c r="I563" s="6">
        <f t="shared" si="25"/>
        <v>12792.39658070535</v>
      </c>
      <c r="J563" s="7">
        <f>SUM(J500:J562)</f>
        <v>13571207698</v>
      </c>
      <c r="K563" s="6">
        <f t="shared" si="26"/>
        <v>7942.891012397299</v>
      </c>
    </row>
    <row r="564" spans="2:11" ht="12.75">
      <c r="B564" s="2" t="s">
        <v>558</v>
      </c>
      <c r="C564" s="2">
        <v>1</v>
      </c>
      <c r="D564" s="2" t="s">
        <v>559</v>
      </c>
      <c r="E564" s="3">
        <v>207857</v>
      </c>
      <c r="F564" s="2">
        <v>0</v>
      </c>
      <c r="G564" s="2">
        <f t="shared" si="24"/>
        <v>0</v>
      </c>
      <c r="H564" s="2">
        <v>4999091606</v>
      </c>
      <c r="I564" s="2">
        <f t="shared" si="25"/>
        <v>24050.629067099017</v>
      </c>
      <c r="J564" s="2">
        <v>0</v>
      </c>
      <c r="K564" s="2">
        <f t="shared" si="26"/>
        <v>0</v>
      </c>
    </row>
    <row r="565" spans="2:11" ht="12.75">
      <c r="B565" s="2" t="s">
        <v>558</v>
      </c>
      <c r="C565" s="2">
        <v>2</v>
      </c>
      <c r="D565" s="2" t="s">
        <v>560</v>
      </c>
      <c r="E565" s="3">
        <v>19351</v>
      </c>
      <c r="F565" s="2">
        <v>-267011134</v>
      </c>
      <c r="G565" s="2">
        <f t="shared" si="24"/>
        <v>-13798.311921864502</v>
      </c>
      <c r="H565" s="2">
        <v>0</v>
      </c>
      <c r="I565" s="2">
        <f t="shared" si="25"/>
        <v>0</v>
      </c>
      <c r="J565" s="2">
        <v>1023</v>
      </c>
      <c r="K565" s="2">
        <f t="shared" si="26"/>
        <v>0.052865484987855926</v>
      </c>
    </row>
    <row r="566" spans="2:11" ht="12.75">
      <c r="B566" s="2" t="s">
        <v>558</v>
      </c>
      <c r="C566" s="2">
        <v>3</v>
      </c>
      <c r="D566" s="2" t="s">
        <v>561</v>
      </c>
      <c r="E566" s="3">
        <v>101649</v>
      </c>
      <c r="F566" s="2">
        <v>704118910</v>
      </c>
      <c r="G566" s="2">
        <f t="shared" si="24"/>
        <v>6926.963472341095</v>
      </c>
      <c r="H566" s="2">
        <v>1440407139</v>
      </c>
      <c r="I566" s="2">
        <f t="shared" si="25"/>
        <v>14170.401469763598</v>
      </c>
      <c r="J566" s="2">
        <v>390266185</v>
      </c>
      <c r="K566" s="2">
        <f t="shared" si="26"/>
        <v>3839.350952788517</v>
      </c>
    </row>
    <row r="567" spans="2:11" ht="12.75">
      <c r="B567" s="2" t="s">
        <v>558</v>
      </c>
      <c r="C567" s="2">
        <v>4</v>
      </c>
      <c r="D567" s="2" t="s">
        <v>562</v>
      </c>
      <c r="E567" s="3">
        <v>131098</v>
      </c>
      <c r="F567" s="2">
        <v>828342116</v>
      </c>
      <c r="G567" s="2">
        <f t="shared" si="24"/>
        <v>6318.495446154785</v>
      </c>
      <c r="H567" s="2">
        <v>1520000000</v>
      </c>
      <c r="I567" s="2">
        <f t="shared" si="25"/>
        <v>11594.379776960746</v>
      </c>
      <c r="J567" s="2">
        <v>1043469947</v>
      </c>
      <c r="K567" s="2">
        <f t="shared" si="26"/>
        <v>7959.4650337915145</v>
      </c>
    </row>
    <row r="568" spans="2:11" ht="12.75">
      <c r="B568" s="2" t="s">
        <v>558</v>
      </c>
      <c r="C568" s="2">
        <v>5</v>
      </c>
      <c r="D568" s="2" t="s">
        <v>563</v>
      </c>
      <c r="E568" s="3">
        <v>13950</v>
      </c>
      <c r="F568" s="2">
        <v>490330714</v>
      </c>
      <c r="G568" s="2">
        <f t="shared" si="24"/>
        <v>35149.15512544803</v>
      </c>
      <c r="H568" s="2">
        <v>0</v>
      </c>
      <c r="I568" s="2">
        <f t="shared" si="25"/>
        <v>0</v>
      </c>
      <c r="J568" s="2">
        <v>427278313</v>
      </c>
      <c r="K568" s="2">
        <f t="shared" si="26"/>
        <v>30629.269749103943</v>
      </c>
    </row>
    <row r="569" spans="2:11" ht="12.75">
      <c r="B569" s="2" t="s">
        <v>558</v>
      </c>
      <c r="C569" s="2">
        <v>6</v>
      </c>
      <c r="D569" s="2" t="s">
        <v>564</v>
      </c>
      <c r="E569" s="3">
        <v>31277</v>
      </c>
      <c r="F569" s="2">
        <v>200953086</v>
      </c>
      <c r="G569" s="2">
        <f t="shared" si="24"/>
        <v>6424.947597275954</v>
      </c>
      <c r="H569" s="2">
        <v>0</v>
      </c>
      <c r="I569" s="2">
        <f t="shared" si="25"/>
        <v>0</v>
      </c>
      <c r="J569" s="2">
        <v>17360268</v>
      </c>
      <c r="K569" s="2">
        <f t="shared" si="26"/>
        <v>555.0490136522045</v>
      </c>
    </row>
    <row r="570" spans="2:11" ht="12.75">
      <c r="B570" s="2" t="s">
        <v>558</v>
      </c>
      <c r="C570" s="2">
        <v>7</v>
      </c>
      <c r="D570" s="2" t="s">
        <v>565</v>
      </c>
      <c r="E570" s="3">
        <v>113785</v>
      </c>
      <c r="F570" s="2">
        <v>3132328873</v>
      </c>
      <c r="G570" s="2">
        <f aca="true" t="shared" si="27" ref="G570:G576">F570/E570</f>
        <v>27528.4868216373</v>
      </c>
      <c r="H570" s="2">
        <v>0</v>
      </c>
      <c r="I570" s="2">
        <f t="shared" si="25"/>
        <v>0</v>
      </c>
      <c r="J570" s="2">
        <v>3563655000</v>
      </c>
      <c r="K570" s="2">
        <f t="shared" si="26"/>
        <v>31319.198488377202</v>
      </c>
    </row>
    <row r="571" spans="2:11" ht="12.75">
      <c r="B571" s="2" t="s">
        <v>558</v>
      </c>
      <c r="C571" s="2">
        <v>8</v>
      </c>
      <c r="D571" s="2" t="s">
        <v>566</v>
      </c>
      <c r="E571" s="3">
        <v>41324</v>
      </c>
      <c r="F571" s="2">
        <v>1253475199</v>
      </c>
      <c r="G571" s="2">
        <f t="shared" si="27"/>
        <v>30332.86223502081</v>
      </c>
      <c r="H571" s="2">
        <v>0</v>
      </c>
      <c r="I571" s="2">
        <f aca="true" t="shared" si="28" ref="I571:I626">H571/E571</f>
        <v>0</v>
      </c>
      <c r="J571" s="2">
        <v>3094510159</v>
      </c>
      <c r="K571" s="2">
        <f t="shared" si="26"/>
        <v>74884.09057690446</v>
      </c>
    </row>
    <row r="572" spans="2:11" ht="12.75">
      <c r="B572" s="2" t="s">
        <v>558</v>
      </c>
      <c r="C572" s="2">
        <v>9</v>
      </c>
      <c r="D572" s="2" t="s">
        <v>567</v>
      </c>
      <c r="E572" s="3">
        <v>22563</v>
      </c>
      <c r="F572" s="2">
        <v>706087364</v>
      </c>
      <c r="G572" s="2">
        <f t="shared" si="27"/>
        <v>31294.03731773257</v>
      </c>
      <c r="H572" s="2">
        <v>0</v>
      </c>
      <c r="I572" s="2">
        <f t="shared" si="28"/>
        <v>0</v>
      </c>
      <c r="J572" s="2">
        <v>893026139</v>
      </c>
      <c r="K572" s="2">
        <f t="shared" si="26"/>
        <v>39579.22878163365</v>
      </c>
    </row>
    <row r="573" spans="2:11" ht="12.75">
      <c r="B573" s="2" t="s">
        <v>558</v>
      </c>
      <c r="C573" s="2">
        <v>10</v>
      </c>
      <c r="D573" s="2" t="s">
        <v>568</v>
      </c>
      <c r="E573" s="3">
        <v>23630</v>
      </c>
      <c r="F573" s="2">
        <v>1419604217</v>
      </c>
      <c r="G573" s="2">
        <f t="shared" si="27"/>
        <v>60076.352814219215</v>
      </c>
      <c r="H573" s="2">
        <v>0</v>
      </c>
      <c r="I573" s="2">
        <f t="shared" si="28"/>
        <v>0</v>
      </c>
      <c r="J573" s="2">
        <v>931715731</v>
      </c>
      <c r="K573" s="2">
        <f t="shared" si="26"/>
        <v>39429.35806178587</v>
      </c>
    </row>
    <row r="574" spans="2:11" ht="12.75">
      <c r="B574" s="2" t="s">
        <v>558</v>
      </c>
      <c r="C574" s="2">
        <v>11</v>
      </c>
      <c r="D574" s="2" t="s">
        <v>569</v>
      </c>
      <c r="E574" s="3">
        <v>30651</v>
      </c>
      <c r="F574" s="2">
        <v>583364140</v>
      </c>
      <c r="G574" s="2">
        <f t="shared" si="27"/>
        <v>19032.46680369319</v>
      </c>
      <c r="H574" s="2">
        <v>480219000</v>
      </c>
      <c r="I574" s="2">
        <f t="shared" si="28"/>
        <v>15667.319173925809</v>
      </c>
      <c r="J574" s="2">
        <v>13227487</v>
      </c>
      <c r="K574" s="2">
        <f aca="true" t="shared" si="29" ref="K574:K626">J574/E574</f>
        <v>431.5515643861538</v>
      </c>
    </row>
    <row r="575" spans="2:11" ht="12.75">
      <c r="B575" s="2" t="s">
        <v>558</v>
      </c>
      <c r="C575" s="2">
        <v>12</v>
      </c>
      <c r="D575" s="2" t="s">
        <v>570</v>
      </c>
      <c r="E575" s="3">
        <v>42999</v>
      </c>
      <c r="F575" s="2">
        <v>155548206</v>
      </c>
      <c r="G575" s="2">
        <f t="shared" si="27"/>
        <v>3617.4842670759786</v>
      </c>
      <c r="H575" s="2">
        <v>0</v>
      </c>
      <c r="I575" s="2">
        <f t="shared" si="28"/>
        <v>0</v>
      </c>
      <c r="J575" s="2">
        <v>87780000</v>
      </c>
      <c r="K575" s="2">
        <f t="shared" si="29"/>
        <v>2041.4428242517267</v>
      </c>
    </row>
    <row r="576" spans="2:11" ht="12.75">
      <c r="B576" s="2" t="s">
        <v>558</v>
      </c>
      <c r="C576" s="2">
        <v>13</v>
      </c>
      <c r="D576" s="2" t="s">
        <v>571</v>
      </c>
      <c r="E576" s="3">
        <v>17658</v>
      </c>
      <c r="F576" s="2">
        <v>290782303</v>
      </c>
      <c r="G576" s="2">
        <f t="shared" si="27"/>
        <v>16467.454015177256</v>
      </c>
      <c r="H576" s="2">
        <v>0</v>
      </c>
      <c r="I576" s="2">
        <f t="shared" si="28"/>
        <v>0</v>
      </c>
      <c r="J576" s="2">
        <v>491798868</v>
      </c>
      <c r="K576" s="2">
        <f t="shared" si="29"/>
        <v>27851.334692490655</v>
      </c>
    </row>
    <row r="577" spans="2:11" ht="12.75">
      <c r="B577" s="2" t="s">
        <v>558</v>
      </c>
      <c r="C577" s="2">
        <v>14</v>
      </c>
      <c r="D577" s="2" t="s">
        <v>572</v>
      </c>
      <c r="E577" s="3">
        <v>11699</v>
      </c>
      <c r="F577" s="2">
        <v>463316665</v>
      </c>
      <c r="G577" s="2">
        <f aca="true" t="shared" si="30" ref="G577:G626">F577/E577</f>
        <v>39603.099837592956</v>
      </c>
      <c r="H577" s="2">
        <v>30000000</v>
      </c>
      <c r="I577" s="2">
        <f t="shared" si="28"/>
        <v>2564.3217369005897</v>
      </c>
      <c r="J577" s="2">
        <v>610516526</v>
      </c>
      <c r="K577" s="2">
        <f t="shared" si="29"/>
        <v>52185.35994529447</v>
      </c>
    </row>
    <row r="578" spans="2:11" ht="12.75">
      <c r="B578" s="2" t="s">
        <v>558</v>
      </c>
      <c r="C578" s="2">
        <v>15</v>
      </c>
      <c r="D578" s="2" t="s">
        <v>573</v>
      </c>
      <c r="E578" s="3">
        <v>21276</v>
      </c>
      <c r="F578" s="2">
        <v>446438698</v>
      </c>
      <c r="G578" s="2">
        <f t="shared" si="30"/>
        <v>20983.206335777402</v>
      </c>
      <c r="H578" s="2">
        <v>0</v>
      </c>
      <c r="I578" s="2">
        <f t="shared" si="28"/>
        <v>0</v>
      </c>
      <c r="J578" s="2">
        <v>785798395</v>
      </c>
      <c r="K578" s="2">
        <f t="shared" si="29"/>
        <v>36933.55870464373</v>
      </c>
    </row>
    <row r="579" spans="2:11" ht="12.75">
      <c r="B579" s="2" t="s">
        <v>558</v>
      </c>
      <c r="C579" s="2">
        <v>16</v>
      </c>
      <c r="D579" s="2" t="s">
        <v>574</v>
      </c>
      <c r="E579" s="3">
        <v>32042</v>
      </c>
      <c r="F579" s="2">
        <v>210561649</v>
      </c>
      <c r="G579" s="2">
        <f t="shared" si="30"/>
        <v>6571.426533924225</v>
      </c>
      <c r="H579" s="2">
        <v>120000000</v>
      </c>
      <c r="I579" s="2">
        <f t="shared" si="28"/>
        <v>3745.0845764933524</v>
      </c>
      <c r="J579" s="2">
        <v>1146035</v>
      </c>
      <c r="K579" s="2">
        <f t="shared" si="29"/>
        <v>35.766650021846324</v>
      </c>
    </row>
    <row r="580" spans="2:11" ht="12.75">
      <c r="B580" s="2" t="s">
        <v>558</v>
      </c>
      <c r="C580" s="2">
        <v>17</v>
      </c>
      <c r="D580" s="2" t="s">
        <v>575</v>
      </c>
      <c r="E580" s="3">
        <v>93238</v>
      </c>
      <c r="F580" s="2">
        <v>1238840507</v>
      </c>
      <c r="G580" s="2">
        <f t="shared" si="30"/>
        <v>13286.862727643236</v>
      </c>
      <c r="H580" s="2">
        <v>0</v>
      </c>
      <c r="I580" s="2">
        <f t="shared" si="28"/>
        <v>0</v>
      </c>
      <c r="J580" s="2">
        <v>2707458234</v>
      </c>
      <c r="K580" s="2">
        <f t="shared" si="29"/>
        <v>29038.14146592591</v>
      </c>
    </row>
    <row r="581" spans="2:11" ht="12.75">
      <c r="B581" s="2" t="s">
        <v>558</v>
      </c>
      <c r="C581" s="2">
        <v>18</v>
      </c>
      <c r="D581" s="2" t="s">
        <v>576</v>
      </c>
      <c r="E581" s="3">
        <v>5598</v>
      </c>
      <c r="F581" s="2">
        <v>164304327</v>
      </c>
      <c r="G581" s="2">
        <f t="shared" si="30"/>
        <v>29350.540728831726</v>
      </c>
      <c r="H581" s="2">
        <v>0</v>
      </c>
      <c r="I581" s="2">
        <f t="shared" si="28"/>
        <v>0</v>
      </c>
      <c r="J581" s="2">
        <v>80000233</v>
      </c>
      <c r="K581" s="2">
        <f t="shared" si="29"/>
        <v>14290.85977134691</v>
      </c>
    </row>
    <row r="582" spans="2:11" ht="12.75">
      <c r="B582" s="2" t="s">
        <v>558</v>
      </c>
      <c r="C582" s="2">
        <v>19</v>
      </c>
      <c r="D582" s="2" t="s">
        <v>577</v>
      </c>
      <c r="E582" s="3">
        <v>68389</v>
      </c>
      <c r="F582" s="2">
        <v>66467606</v>
      </c>
      <c r="G582" s="2">
        <f t="shared" si="30"/>
        <v>971.9049262308266</v>
      </c>
      <c r="H582" s="2">
        <v>399905008</v>
      </c>
      <c r="I582" s="2">
        <f t="shared" si="28"/>
        <v>5847.504832648526</v>
      </c>
      <c r="J582" s="2">
        <v>0</v>
      </c>
      <c r="K582" s="2">
        <f t="shared" si="29"/>
        <v>0</v>
      </c>
    </row>
    <row r="583" spans="2:11" ht="12.75">
      <c r="B583" s="2" t="s">
        <v>558</v>
      </c>
      <c r="C583" s="2">
        <v>20</v>
      </c>
      <c r="D583" s="2" t="s">
        <v>578</v>
      </c>
      <c r="E583" s="3">
        <v>36139</v>
      </c>
      <c r="F583" s="2">
        <v>521139821</v>
      </c>
      <c r="G583" s="2">
        <f t="shared" si="30"/>
        <v>14420.427266941531</v>
      </c>
      <c r="H583" s="2">
        <v>80696000</v>
      </c>
      <c r="I583" s="2">
        <f t="shared" si="28"/>
        <v>2232.933949472869</v>
      </c>
      <c r="J583" s="2">
        <v>143685000</v>
      </c>
      <c r="K583" s="2">
        <f t="shared" si="29"/>
        <v>3975.8986136860453</v>
      </c>
    </row>
    <row r="584" spans="2:11" ht="12.75">
      <c r="B584" s="2" t="s">
        <v>558</v>
      </c>
      <c r="C584" s="2">
        <v>21</v>
      </c>
      <c r="D584" s="2" t="s">
        <v>579</v>
      </c>
      <c r="E584" s="3">
        <v>39668</v>
      </c>
      <c r="F584" s="2">
        <v>770131977</v>
      </c>
      <c r="G584" s="2">
        <f t="shared" si="30"/>
        <v>19414.439270948875</v>
      </c>
      <c r="H584" s="2">
        <v>0</v>
      </c>
      <c r="I584" s="2">
        <f t="shared" si="28"/>
        <v>0</v>
      </c>
      <c r="J584" s="2">
        <v>708524402</v>
      </c>
      <c r="K584" s="2">
        <f t="shared" si="29"/>
        <v>17861.359332459415</v>
      </c>
    </row>
    <row r="585" spans="2:11" ht="12.75">
      <c r="B585" s="2" t="s">
        <v>558</v>
      </c>
      <c r="C585" s="2">
        <v>22</v>
      </c>
      <c r="D585" s="2" t="s">
        <v>580</v>
      </c>
      <c r="E585" s="3">
        <v>30456</v>
      </c>
      <c r="F585" s="2">
        <v>744529318</v>
      </c>
      <c r="G585" s="2">
        <f t="shared" si="30"/>
        <v>24446.063764118728</v>
      </c>
      <c r="H585" s="2">
        <v>175000000</v>
      </c>
      <c r="I585" s="2">
        <f t="shared" si="28"/>
        <v>5745.994221171526</v>
      </c>
      <c r="J585" s="2">
        <v>120000000</v>
      </c>
      <c r="K585" s="2">
        <f t="shared" si="29"/>
        <v>3940.1103230890467</v>
      </c>
    </row>
    <row r="586" spans="2:11" ht="12.75">
      <c r="B586" s="2" t="s">
        <v>558</v>
      </c>
      <c r="C586" s="2">
        <v>23</v>
      </c>
      <c r="D586" s="2" t="s">
        <v>581</v>
      </c>
      <c r="E586" s="3">
        <v>9150</v>
      </c>
      <c r="F586" s="2">
        <v>260331602</v>
      </c>
      <c r="G586" s="2">
        <f t="shared" si="30"/>
        <v>28451.541202185792</v>
      </c>
      <c r="H586" s="2">
        <v>0</v>
      </c>
      <c r="I586" s="2">
        <f t="shared" si="28"/>
        <v>0</v>
      </c>
      <c r="J586" s="2">
        <v>21000419</v>
      </c>
      <c r="K586" s="2">
        <f t="shared" si="29"/>
        <v>2295.1277595628417</v>
      </c>
    </row>
    <row r="587" spans="2:11" ht="12.75">
      <c r="B587" s="2" t="s">
        <v>558</v>
      </c>
      <c r="C587" s="2">
        <v>24</v>
      </c>
      <c r="D587" s="2" t="s">
        <v>582</v>
      </c>
      <c r="E587" s="3">
        <v>26397</v>
      </c>
      <c r="F587" s="2">
        <v>331534787</v>
      </c>
      <c r="G587" s="2">
        <f t="shared" si="30"/>
        <v>12559.563094291017</v>
      </c>
      <c r="H587" s="2">
        <v>0</v>
      </c>
      <c r="I587" s="2">
        <f t="shared" si="28"/>
        <v>0</v>
      </c>
      <c r="J587" s="2">
        <v>300786557</v>
      </c>
      <c r="K587" s="2">
        <f t="shared" si="29"/>
        <v>11394.725044512634</v>
      </c>
    </row>
    <row r="588" spans="2:11" ht="12.75">
      <c r="B588" s="2" t="s">
        <v>558</v>
      </c>
      <c r="C588" s="2">
        <v>25</v>
      </c>
      <c r="D588" s="2" t="s">
        <v>583</v>
      </c>
      <c r="E588" s="3">
        <v>20342</v>
      </c>
      <c r="F588" s="2">
        <v>718659296</v>
      </c>
      <c r="G588" s="2">
        <f t="shared" si="30"/>
        <v>35328.84160849474</v>
      </c>
      <c r="H588" s="2">
        <v>38876532</v>
      </c>
      <c r="I588" s="2">
        <f t="shared" si="28"/>
        <v>1911.1460033428375</v>
      </c>
      <c r="J588" s="2">
        <v>1143798</v>
      </c>
      <c r="K588" s="2">
        <f t="shared" si="29"/>
        <v>56.228394454822535</v>
      </c>
    </row>
    <row r="589" spans="2:11" ht="12.75">
      <c r="B589" s="2" t="s">
        <v>558</v>
      </c>
      <c r="C589" s="2">
        <v>26</v>
      </c>
      <c r="D589" s="2" t="s">
        <v>584</v>
      </c>
      <c r="E589" s="3">
        <v>12338</v>
      </c>
      <c r="F589" s="2">
        <v>131931512</v>
      </c>
      <c r="G589" s="2">
        <f t="shared" si="30"/>
        <v>10693.10358242827</v>
      </c>
      <c r="H589" s="2">
        <v>0</v>
      </c>
      <c r="I589" s="2">
        <f t="shared" si="28"/>
        <v>0</v>
      </c>
      <c r="J589" s="2">
        <v>887291004</v>
      </c>
      <c r="K589" s="2">
        <f t="shared" si="29"/>
        <v>71915.30264224348</v>
      </c>
    </row>
    <row r="590" spans="2:11" ht="12.75">
      <c r="B590" s="2" t="s">
        <v>558</v>
      </c>
      <c r="C590" s="2">
        <v>27</v>
      </c>
      <c r="D590" s="2" t="s">
        <v>585</v>
      </c>
      <c r="E590" s="3">
        <v>29454</v>
      </c>
      <c r="F590" s="2">
        <v>456871663</v>
      </c>
      <c r="G590" s="2">
        <f t="shared" si="30"/>
        <v>15511.362225843688</v>
      </c>
      <c r="H590" s="2">
        <v>617584000</v>
      </c>
      <c r="I590" s="2">
        <f t="shared" si="28"/>
        <v>20967.74631628981</v>
      </c>
      <c r="J590" s="2">
        <v>2618854</v>
      </c>
      <c r="K590" s="2">
        <f t="shared" si="29"/>
        <v>88.91335642018062</v>
      </c>
    </row>
    <row r="591" spans="2:11" ht="12.75">
      <c r="B591" s="2" t="s">
        <v>558</v>
      </c>
      <c r="C591" s="2">
        <v>28</v>
      </c>
      <c r="D591" s="2" t="s">
        <v>586</v>
      </c>
      <c r="E591" s="3">
        <v>22420</v>
      </c>
      <c r="F591" s="2">
        <v>386789511</v>
      </c>
      <c r="G591" s="2">
        <f t="shared" si="30"/>
        <v>17251.98532560214</v>
      </c>
      <c r="H591" s="2">
        <v>0</v>
      </c>
      <c r="I591" s="2">
        <f t="shared" si="28"/>
        <v>0</v>
      </c>
      <c r="J591" s="2">
        <v>529035938</v>
      </c>
      <c r="K591" s="2">
        <f t="shared" si="29"/>
        <v>23596.60740410348</v>
      </c>
    </row>
    <row r="592" spans="2:11" ht="12.75">
      <c r="B592" s="2" t="s">
        <v>558</v>
      </c>
      <c r="C592" s="2">
        <v>29</v>
      </c>
      <c r="D592" s="2" t="s">
        <v>587</v>
      </c>
      <c r="E592" s="3">
        <v>5335</v>
      </c>
      <c r="F592" s="2">
        <v>171353350</v>
      </c>
      <c r="G592" s="2">
        <f t="shared" si="30"/>
        <v>32118.7160262418</v>
      </c>
      <c r="H592" s="2">
        <v>0</v>
      </c>
      <c r="I592" s="2">
        <f t="shared" si="28"/>
        <v>0</v>
      </c>
      <c r="J592" s="2">
        <v>379753786</v>
      </c>
      <c r="K592" s="2">
        <f t="shared" si="29"/>
        <v>71181.59062792877</v>
      </c>
    </row>
    <row r="593" spans="2:11" ht="12.75">
      <c r="B593" s="2" t="s">
        <v>558</v>
      </c>
      <c r="C593" s="2">
        <v>30</v>
      </c>
      <c r="D593" s="2" t="s">
        <v>588</v>
      </c>
      <c r="E593" s="3">
        <v>21918</v>
      </c>
      <c r="F593" s="2">
        <v>29265389</v>
      </c>
      <c r="G593" s="2">
        <f t="shared" si="30"/>
        <v>1335.2216899352131</v>
      </c>
      <c r="H593" s="2">
        <v>37093000</v>
      </c>
      <c r="I593" s="2">
        <f t="shared" si="28"/>
        <v>1692.3533169084772</v>
      </c>
      <c r="J593" s="2">
        <v>8770895</v>
      </c>
      <c r="K593" s="2">
        <f t="shared" si="29"/>
        <v>400.1685828998996</v>
      </c>
    </row>
    <row r="594" spans="2:11" ht="12.75">
      <c r="B594" s="2" t="s">
        <v>558</v>
      </c>
      <c r="C594" s="2">
        <v>31</v>
      </c>
      <c r="D594" s="2" t="s">
        <v>589</v>
      </c>
      <c r="E594" s="3">
        <v>15346</v>
      </c>
      <c r="F594" s="2">
        <v>347644695</v>
      </c>
      <c r="G594" s="2">
        <f t="shared" si="30"/>
        <v>22653.766127981235</v>
      </c>
      <c r="H594" s="2">
        <v>0</v>
      </c>
      <c r="I594" s="2">
        <f t="shared" si="28"/>
        <v>0</v>
      </c>
      <c r="J594" s="2">
        <v>273460826</v>
      </c>
      <c r="K594" s="2">
        <f t="shared" si="29"/>
        <v>17819.681089534733</v>
      </c>
    </row>
    <row r="595" spans="2:11" ht="12.75">
      <c r="B595" s="2" t="s">
        <v>558</v>
      </c>
      <c r="C595" s="2">
        <v>32</v>
      </c>
      <c r="D595" s="2" t="s">
        <v>590</v>
      </c>
      <c r="E595" s="3">
        <v>14369</v>
      </c>
      <c r="F595" s="2">
        <v>423927695</v>
      </c>
      <c r="G595" s="2">
        <f t="shared" si="30"/>
        <v>29502.936530029925</v>
      </c>
      <c r="H595" s="2">
        <v>154000</v>
      </c>
      <c r="I595" s="2">
        <f t="shared" si="28"/>
        <v>10.717516876609368</v>
      </c>
      <c r="J595" s="2">
        <v>117410816</v>
      </c>
      <c r="K595" s="2">
        <f t="shared" si="29"/>
        <v>8171.119493353747</v>
      </c>
    </row>
    <row r="596" spans="2:11" ht="12.75">
      <c r="B596" s="2" t="s">
        <v>558</v>
      </c>
      <c r="C596" s="2">
        <v>33</v>
      </c>
      <c r="D596" s="2" t="s">
        <v>591</v>
      </c>
      <c r="E596" s="3">
        <v>19699</v>
      </c>
      <c r="F596" s="2">
        <v>95514030</v>
      </c>
      <c r="G596" s="2">
        <f t="shared" si="30"/>
        <v>4848.6740443677345</v>
      </c>
      <c r="H596" s="2">
        <v>0</v>
      </c>
      <c r="I596" s="2">
        <f t="shared" si="28"/>
        <v>0</v>
      </c>
      <c r="J596" s="2">
        <v>20722990</v>
      </c>
      <c r="K596" s="2">
        <f t="shared" si="29"/>
        <v>1051.9818264886542</v>
      </c>
    </row>
    <row r="597" spans="2:11" ht="12.75">
      <c r="B597" s="2" t="s">
        <v>558</v>
      </c>
      <c r="C597" s="2">
        <v>34</v>
      </c>
      <c r="D597" s="2" t="s">
        <v>592</v>
      </c>
      <c r="E597" s="3">
        <v>6025</v>
      </c>
      <c r="F597" s="2">
        <v>146369635</v>
      </c>
      <c r="G597" s="2">
        <f t="shared" si="30"/>
        <v>24293.715352697094</v>
      </c>
      <c r="H597" s="2">
        <v>24603000</v>
      </c>
      <c r="I597" s="2">
        <f t="shared" si="28"/>
        <v>4083.485477178423</v>
      </c>
      <c r="J597" s="2">
        <v>249120000</v>
      </c>
      <c r="K597" s="2">
        <f t="shared" si="29"/>
        <v>41347.717842323655</v>
      </c>
    </row>
    <row r="598" spans="2:11" ht="12.75">
      <c r="B598" s="2" t="s">
        <v>558</v>
      </c>
      <c r="C598" s="2">
        <v>35</v>
      </c>
      <c r="D598" s="2" t="s">
        <v>593</v>
      </c>
      <c r="E598" s="3">
        <v>3757</v>
      </c>
      <c r="F598" s="2">
        <v>92856369</v>
      </c>
      <c r="G598" s="2">
        <f t="shared" si="30"/>
        <v>24715.56268299175</v>
      </c>
      <c r="H598" s="2">
        <v>0</v>
      </c>
      <c r="I598" s="2">
        <f t="shared" si="28"/>
        <v>0</v>
      </c>
      <c r="J598" s="2">
        <v>15435000</v>
      </c>
      <c r="K598" s="2">
        <f t="shared" si="29"/>
        <v>4108.331115251531</v>
      </c>
    </row>
    <row r="599" spans="2:11" ht="12.75">
      <c r="B599" s="2" t="s">
        <v>558</v>
      </c>
      <c r="C599" s="2">
        <v>36</v>
      </c>
      <c r="D599" s="2" t="s">
        <v>594</v>
      </c>
      <c r="E599" s="3">
        <v>2073</v>
      </c>
      <c r="F599" s="2">
        <v>52779898</v>
      </c>
      <c r="G599" s="2">
        <f t="shared" si="30"/>
        <v>25460.635793535937</v>
      </c>
      <c r="H599" s="2">
        <v>0</v>
      </c>
      <c r="I599" s="2">
        <f t="shared" si="28"/>
        <v>0</v>
      </c>
      <c r="J599" s="2">
        <v>45479076</v>
      </c>
      <c r="K599" s="2">
        <f t="shared" si="29"/>
        <v>21938.772793053544</v>
      </c>
    </row>
    <row r="600" spans="2:11" ht="12.75">
      <c r="B600" s="2" t="s">
        <v>558</v>
      </c>
      <c r="C600" s="2">
        <v>37</v>
      </c>
      <c r="D600" s="2" t="s">
        <v>595</v>
      </c>
      <c r="E600" s="3">
        <v>3986</v>
      </c>
      <c r="F600" s="2">
        <v>56935058</v>
      </c>
      <c r="G600" s="2">
        <f t="shared" si="30"/>
        <v>14283.757651781234</v>
      </c>
      <c r="H600" s="2">
        <v>0</v>
      </c>
      <c r="I600" s="2">
        <f t="shared" si="28"/>
        <v>0</v>
      </c>
      <c r="J600" s="2">
        <v>87230000</v>
      </c>
      <c r="K600" s="2">
        <f t="shared" si="29"/>
        <v>21884.094330155545</v>
      </c>
    </row>
    <row r="601" spans="2:11" ht="12.75">
      <c r="B601" s="2" t="s">
        <v>558</v>
      </c>
      <c r="C601" s="2">
        <v>38</v>
      </c>
      <c r="D601" s="2" t="s">
        <v>596</v>
      </c>
      <c r="E601" s="3">
        <v>3707</v>
      </c>
      <c r="F601" s="2">
        <v>50363391</v>
      </c>
      <c r="G601" s="2">
        <f t="shared" si="30"/>
        <v>13586.024008632317</v>
      </c>
      <c r="H601" s="2">
        <v>0</v>
      </c>
      <c r="I601" s="2">
        <f t="shared" si="28"/>
        <v>0</v>
      </c>
      <c r="J601" s="2">
        <v>121397000</v>
      </c>
      <c r="K601" s="2">
        <f t="shared" si="29"/>
        <v>32748.044240625844</v>
      </c>
    </row>
    <row r="602" spans="2:11" ht="12.75">
      <c r="B602" s="2" t="s">
        <v>558</v>
      </c>
      <c r="C602" s="2">
        <v>39</v>
      </c>
      <c r="D602" s="2" t="s">
        <v>597</v>
      </c>
      <c r="E602" s="3">
        <v>2147</v>
      </c>
      <c r="F602" s="2">
        <v>152832939</v>
      </c>
      <c r="G602" s="2">
        <f t="shared" si="30"/>
        <v>71184.41499767116</v>
      </c>
      <c r="H602" s="2">
        <v>0</v>
      </c>
      <c r="I602" s="2">
        <f t="shared" si="28"/>
        <v>0</v>
      </c>
      <c r="J602" s="2">
        <v>55675689</v>
      </c>
      <c r="K602" s="2">
        <f t="shared" si="29"/>
        <v>25931.853283651606</v>
      </c>
    </row>
    <row r="603" spans="2:11" ht="12.75">
      <c r="B603" s="2" t="s">
        <v>558</v>
      </c>
      <c r="C603" s="2">
        <v>40</v>
      </c>
      <c r="D603" s="2" t="s">
        <v>598</v>
      </c>
      <c r="E603" s="3">
        <v>2292</v>
      </c>
      <c r="F603" s="2">
        <v>97148527</v>
      </c>
      <c r="G603" s="2">
        <f t="shared" si="30"/>
        <v>42385.919284467716</v>
      </c>
      <c r="H603" s="2">
        <v>0</v>
      </c>
      <c r="I603" s="2">
        <f t="shared" si="28"/>
        <v>0</v>
      </c>
      <c r="J603" s="2">
        <v>39138950</v>
      </c>
      <c r="K603" s="2">
        <f t="shared" si="29"/>
        <v>17076.330715532287</v>
      </c>
    </row>
    <row r="604" spans="2:11" ht="12.75">
      <c r="B604" s="2" t="s">
        <v>558</v>
      </c>
      <c r="C604" s="2">
        <v>41</v>
      </c>
      <c r="D604" s="2" t="s">
        <v>599</v>
      </c>
      <c r="E604" s="3">
        <v>13624</v>
      </c>
      <c r="F604" s="2">
        <v>250638662</v>
      </c>
      <c r="G604" s="2">
        <f t="shared" si="30"/>
        <v>18396.84835584263</v>
      </c>
      <c r="H604" s="2">
        <v>0</v>
      </c>
      <c r="I604" s="2">
        <f t="shared" si="28"/>
        <v>0</v>
      </c>
      <c r="J604" s="2">
        <v>557897736</v>
      </c>
      <c r="K604" s="2">
        <f t="shared" si="29"/>
        <v>40949.628302994715</v>
      </c>
    </row>
    <row r="605" spans="2:11" ht="12.75">
      <c r="B605" s="2" t="s">
        <v>558</v>
      </c>
      <c r="C605" s="2">
        <v>42</v>
      </c>
      <c r="D605" s="2" t="s">
        <v>600</v>
      </c>
      <c r="E605" s="3">
        <v>5153</v>
      </c>
      <c r="F605" s="2">
        <v>187995760</v>
      </c>
      <c r="G605" s="2">
        <f t="shared" si="30"/>
        <v>36482.77896371046</v>
      </c>
      <c r="H605" s="2">
        <v>2846000</v>
      </c>
      <c r="I605" s="2">
        <f t="shared" si="28"/>
        <v>552.2996312827479</v>
      </c>
      <c r="J605" s="2">
        <v>395758000</v>
      </c>
      <c r="K605" s="2">
        <f t="shared" si="29"/>
        <v>76801.47486900835</v>
      </c>
    </row>
    <row r="606" spans="2:11" ht="12.75">
      <c r="B606" s="2" t="s">
        <v>558</v>
      </c>
      <c r="C606" s="2">
        <v>43</v>
      </c>
      <c r="D606" s="2" t="s">
        <v>601</v>
      </c>
      <c r="E606" s="3">
        <v>2392</v>
      </c>
      <c r="F606" s="2">
        <v>32913366</v>
      </c>
      <c r="G606" s="2">
        <f t="shared" si="30"/>
        <v>13759.768394648829</v>
      </c>
      <c r="H606" s="2">
        <v>0</v>
      </c>
      <c r="I606" s="2">
        <f t="shared" si="28"/>
        <v>0</v>
      </c>
      <c r="J606" s="2">
        <v>74178000</v>
      </c>
      <c r="K606" s="2">
        <f t="shared" si="29"/>
        <v>31010.869565217392</v>
      </c>
    </row>
    <row r="607" spans="2:11" ht="12.75">
      <c r="B607" s="2" t="s">
        <v>558</v>
      </c>
      <c r="C607" s="2">
        <v>44</v>
      </c>
      <c r="D607" s="2" t="s">
        <v>602</v>
      </c>
      <c r="E607" s="3">
        <v>1714</v>
      </c>
      <c r="F607" s="2">
        <v>64701965</v>
      </c>
      <c r="G607" s="2">
        <f t="shared" si="30"/>
        <v>37749.104434072346</v>
      </c>
      <c r="H607" s="2">
        <v>0</v>
      </c>
      <c r="I607" s="2">
        <f t="shared" si="28"/>
        <v>0</v>
      </c>
      <c r="J607" s="2">
        <v>50448206</v>
      </c>
      <c r="K607" s="2">
        <f t="shared" si="29"/>
        <v>29433.025670945157</v>
      </c>
    </row>
    <row r="608" spans="2:11" ht="12.75">
      <c r="B608" s="2" t="s">
        <v>558</v>
      </c>
      <c r="C608" s="2">
        <v>45</v>
      </c>
      <c r="D608" s="2" t="s">
        <v>603</v>
      </c>
      <c r="E608" s="3">
        <v>4634</v>
      </c>
      <c r="F608" s="2">
        <v>205738529</v>
      </c>
      <c r="G608" s="2">
        <f t="shared" si="30"/>
        <v>44397.61091929219</v>
      </c>
      <c r="H608" s="2">
        <v>0</v>
      </c>
      <c r="I608" s="2">
        <f t="shared" si="28"/>
        <v>0</v>
      </c>
      <c r="J608" s="2">
        <v>74135642</v>
      </c>
      <c r="K608" s="2">
        <f t="shared" si="29"/>
        <v>15998.196374622357</v>
      </c>
    </row>
    <row r="609" spans="2:11" ht="12.75">
      <c r="B609" s="2" t="s">
        <v>558</v>
      </c>
      <c r="C609" s="2">
        <v>46</v>
      </c>
      <c r="D609" s="2" t="s">
        <v>604</v>
      </c>
      <c r="E609" s="3">
        <v>4438</v>
      </c>
      <c r="F609" s="2">
        <v>153807378</v>
      </c>
      <c r="G609" s="2">
        <f t="shared" si="30"/>
        <v>34656.91257323119</v>
      </c>
      <c r="H609" s="2">
        <v>0</v>
      </c>
      <c r="I609" s="2">
        <f t="shared" si="28"/>
        <v>0</v>
      </c>
      <c r="J609" s="2">
        <v>240000000</v>
      </c>
      <c r="K609" s="2">
        <f t="shared" si="29"/>
        <v>54078.4136998648</v>
      </c>
    </row>
    <row r="610" spans="2:11" ht="12.75">
      <c r="B610" s="2" t="s">
        <v>558</v>
      </c>
      <c r="C610" s="2">
        <v>47</v>
      </c>
      <c r="D610" s="2" t="s">
        <v>605</v>
      </c>
      <c r="E610" s="3">
        <v>14538</v>
      </c>
      <c r="F610" s="2">
        <v>359428834</v>
      </c>
      <c r="G610" s="2">
        <f t="shared" si="30"/>
        <v>24723.40308157931</v>
      </c>
      <c r="H610" s="2">
        <v>178190849</v>
      </c>
      <c r="I610" s="2">
        <f t="shared" si="28"/>
        <v>12256.90253129729</v>
      </c>
      <c r="J610" s="2">
        <v>66720810</v>
      </c>
      <c r="K610" s="2">
        <f t="shared" si="29"/>
        <v>4589.407758976476</v>
      </c>
    </row>
    <row r="611" spans="2:11" ht="12.75">
      <c r="B611" s="2" t="s">
        <v>558</v>
      </c>
      <c r="C611" s="2">
        <v>48</v>
      </c>
      <c r="D611" s="2" t="s">
        <v>606</v>
      </c>
      <c r="E611" s="3">
        <v>2728</v>
      </c>
      <c r="F611" s="2">
        <v>116267046</v>
      </c>
      <c r="G611" s="2">
        <f t="shared" si="30"/>
        <v>42619.8848973607</v>
      </c>
      <c r="H611" s="2">
        <v>27188000</v>
      </c>
      <c r="I611" s="2">
        <f t="shared" si="28"/>
        <v>9966.275659824047</v>
      </c>
      <c r="J611" s="2">
        <v>36566000</v>
      </c>
      <c r="K611" s="2">
        <f t="shared" si="29"/>
        <v>13403.958944281525</v>
      </c>
    </row>
    <row r="612" spans="2:11" ht="12.75">
      <c r="B612" s="2" t="s">
        <v>558</v>
      </c>
      <c r="C612" s="2">
        <v>49</v>
      </c>
      <c r="D612" s="2" t="s">
        <v>607</v>
      </c>
      <c r="E612" s="3">
        <v>2646</v>
      </c>
      <c r="F612" s="2">
        <v>169338612</v>
      </c>
      <c r="G612" s="2">
        <f t="shared" si="30"/>
        <v>63997.96371882086</v>
      </c>
      <c r="H612" s="2">
        <v>0</v>
      </c>
      <c r="I612" s="2">
        <f t="shared" si="28"/>
        <v>0</v>
      </c>
      <c r="J612" s="2">
        <v>135619718</v>
      </c>
      <c r="K612" s="2">
        <f t="shared" si="29"/>
        <v>51254.61753590325</v>
      </c>
    </row>
    <row r="613" spans="2:11" ht="12.75">
      <c r="B613" s="2" t="s">
        <v>558</v>
      </c>
      <c r="C613" s="2">
        <v>50</v>
      </c>
      <c r="D613" s="2" t="s">
        <v>608</v>
      </c>
      <c r="E613" s="3">
        <v>12260</v>
      </c>
      <c r="F613" s="2">
        <v>702075709</v>
      </c>
      <c r="G613" s="2">
        <f t="shared" si="30"/>
        <v>57265.55538336052</v>
      </c>
      <c r="H613" s="2">
        <v>0</v>
      </c>
      <c r="I613" s="2">
        <f t="shared" si="28"/>
        <v>0</v>
      </c>
      <c r="J613" s="2">
        <v>438577436</v>
      </c>
      <c r="K613" s="2">
        <f t="shared" si="29"/>
        <v>35773.037194127246</v>
      </c>
    </row>
    <row r="614" spans="2:11" ht="12.75">
      <c r="B614" s="2" t="s">
        <v>558</v>
      </c>
      <c r="C614" s="2">
        <v>51</v>
      </c>
      <c r="D614" s="2" t="s">
        <v>609</v>
      </c>
      <c r="E614" s="3">
        <v>2449</v>
      </c>
      <c r="F614" s="2">
        <v>96077863</v>
      </c>
      <c r="G614" s="2">
        <f t="shared" si="30"/>
        <v>39231.467129440585</v>
      </c>
      <c r="H614" s="2">
        <v>8312000</v>
      </c>
      <c r="I614" s="2">
        <f t="shared" si="28"/>
        <v>3394.0383830134747</v>
      </c>
      <c r="J614" s="2">
        <v>121278388</v>
      </c>
      <c r="K614" s="2">
        <f t="shared" si="29"/>
        <v>49521.595753368725</v>
      </c>
    </row>
    <row r="615" spans="2:11" ht="12.75">
      <c r="B615" s="2" t="s">
        <v>558</v>
      </c>
      <c r="C615" s="2">
        <v>52</v>
      </c>
      <c r="D615" s="2" t="s">
        <v>610</v>
      </c>
      <c r="E615" s="3">
        <v>12481</v>
      </c>
      <c r="F615" s="2">
        <v>501947224</v>
      </c>
      <c r="G615" s="2">
        <f t="shared" si="30"/>
        <v>40216.90761958176</v>
      </c>
      <c r="H615" s="2">
        <v>0</v>
      </c>
      <c r="I615" s="2">
        <f t="shared" si="28"/>
        <v>0</v>
      </c>
      <c r="J615" s="2">
        <v>347447000</v>
      </c>
      <c r="K615" s="2">
        <f t="shared" si="29"/>
        <v>27838.073872285873</v>
      </c>
    </row>
    <row r="616" spans="2:11" ht="12.75">
      <c r="B616" s="2" t="s">
        <v>558</v>
      </c>
      <c r="C616" s="2">
        <v>53</v>
      </c>
      <c r="D616" s="2" t="s">
        <v>611</v>
      </c>
      <c r="E616" s="3">
        <v>17043</v>
      </c>
      <c r="F616" s="2">
        <v>854431604</v>
      </c>
      <c r="G616" s="2">
        <f t="shared" si="30"/>
        <v>50133.873379099925</v>
      </c>
      <c r="H616" s="2">
        <v>0</v>
      </c>
      <c r="I616" s="2">
        <f t="shared" si="28"/>
        <v>0</v>
      </c>
      <c r="J616" s="2">
        <v>480030680</v>
      </c>
      <c r="K616" s="2">
        <f t="shared" si="29"/>
        <v>28165.85577656516</v>
      </c>
    </row>
    <row r="617" spans="2:11" ht="12.75">
      <c r="B617" s="2" t="s">
        <v>558</v>
      </c>
      <c r="C617" s="2">
        <v>54</v>
      </c>
      <c r="D617" s="2" t="s">
        <v>612</v>
      </c>
      <c r="E617" s="3">
        <v>7377</v>
      </c>
      <c r="F617" s="2">
        <v>221105544</v>
      </c>
      <c r="G617" s="2">
        <f t="shared" si="30"/>
        <v>29972.284668564458</v>
      </c>
      <c r="H617" s="2">
        <v>0</v>
      </c>
      <c r="I617" s="2">
        <f t="shared" si="28"/>
        <v>0</v>
      </c>
      <c r="J617" s="2">
        <v>43000</v>
      </c>
      <c r="K617" s="2">
        <f t="shared" si="29"/>
        <v>5.828927748407212</v>
      </c>
    </row>
    <row r="618" spans="2:11" ht="14.25">
      <c r="B618" s="5" t="s">
        <v>1752</v>
      </c>
      <c r="C618" s="6"/>
      <c r="D618" s="6"/>
      <c r="E618" s="7">
        <f>SUM(E564:E617)</f>
        <v>1460529</v>
      </c>
      <c r="F618" s="7">
        <f>SUM(F564:F617)</f>
        <v>22043232005</v>
      </c>
      <c r="G618" s="6">
        <f t="shared" si="30"/>
        <v>15092.635616957965</v>
      </c>
      <c r="H618" s="7">
        <f>SUM(H564:H617)</f>
        <v>10180166134</v>
      </c>
      <c r="I618" s="6">
        <f t="shared" si="28"/>
        <v>6970.191029414685</v>
      </c>
      <c r="J618" s="7">
        <f>SUM(J564:J617)</f>
        <v>22285390159</v>
      </c>
      <c r="K618" s="6">
        <f t="shared" si="29"/>
        <v>15258.43729155669</v>
      </c>
    </row>
    <row r="619" spans="2:11" ht="12.75">
      <c r="B619" s="2" t="s">
        <v>613</v>
      </c>
      <c r="C619" s="2">
        <v>1</v>
      </c>
      <c r="D619" s="2" t="s">
        <v>614</v>
      </c>
      <c r="E619" s="3">
        <v>10760</v>
      </c>
      <c r="F619" s="2">
        <v>1047567784</v>
      </c>
      <c r="G619" s="2">
        <f t="shared" si="30"/>
        <v>97357.60074349442</v>
      </c>
      <c r="H619" s="2">
        <v>177761000</v>
      </c>
      <c r="I619" s="2">
        <f t="shared" si="28"/>
        <v>16520.539033457248</v>
      </c>
      <c r="J619" s="2">
        <v>0</v>
      </c>
      <c r="K619" s="2">
        <f t="shared" si="29"/>
        <v>0</v>
      </c>
    </row>
    <row r="620" spans="2:11" ht="12.75">
      <c r="B620" s="2" t="s">
        <v>613</v>
      </c>
      <c r="C620" s="2">
        <v>2</v>
      </c>
      <c r="D620" s="2" t="s">
        <v>615</v>
      </c>
      <c r="E620" s="3">
        <v>29473</v>
      </c>
      <c r="F620" s="2">
        <v>471267603</v>
      </c>
      <c r="G620" s="2">
        <f t="shared" si="30"/>
        <v>15989.807722322126</v>
      </c>
      <c r="H620" s="2">
        <v>123056000</v>
      </c>
      <c r="I620" s="2">
        <f t="shared" si="28"/>
        <v>4175.211210260238</v>
      </c>
      <c r="J620" s="2">
        <v>0</v>
      </c>
      <c r="K620" s="2">
        <f t="shared" si="29"/>
        <v>0</v>
      </c>
    </row>
    <row r="621" spans="2:11" ht="12.75">
      <c r="B621" s="2" t="s">
        <v>613</v>
      </c>
      <c r="C621" s="2">
        <v>3</v>
      </c>
      <c r="D621" s="2" t="s">
        <v>616</v>
      </c>
      <c r="E621" s="3">
        <v>57642</v>
      </c>
      <c r="F621" s="2">
        <v>1576735895</v>
      </c>
      <c r="G621" s="2">
        <f t="shared" si="30"/>
        <v>27353.9414836404</v>
      </c>
      <c r="H621" s="2">
        <v>495890679</v>
      </c>
      <c r="I621" s="2">
        <f t="shared" si="28"/>
        <v>8602.940199854273</v>
      </c>
      <c r="J621" s="2">
        <v>23482771</v>
      </c>
      <c r="K621" s="2">
        <f t="shared" si="29"/>
        <v>407.38994136220117</v>
      </c>
    </row>
    <row r="622" spans="2:11" ht="12.75">
      <c r="B622" s="2" t="s">
        <v>613</v>
      </c>
      <c r="C622" s="2">
        <v>4</v>
      </c>
      <c r="D622" s="2" t="s">
        <v>617</v>
      </c>
      <c r="E622" s="3">
        <v>98236</v>
      </c>
      <c r="F622" s="2">
        <v>874874564</v>
      </c>
      <c r="G622" s="2">
        <f t="shared" si="30"/>
        <v>8905.844741235393</v>
      </c>
      <c r="H622" s="2">
        <v>2584074000</v>
      </c>
      <c r="I622" s="2">
        <f t="shared" si="28"/>
        <v>26304.755893969625</v>
      </c>
      <c r="J622" s="2">
        <v>5000000</v>
      </c>
      <c r="K622" s="2">
        <f t="shared" si="29"/>
        <v>50.89783785984771</v>
      </c>
    </row>
    <row r="623" spans="2:11" ht="12.75">
      <c r="B623" s="2" t="s">
        <v>613</v>
      </c>
      <c r="C623" s="2">
        <v>5</v>
      </c>
      <c r="D623" s="2" t="s">
        <v>618</v>
      </c>
      <c r="E623" s="3">
        <v>43809</v>
      </c>
      <c r="F623" s="2">
        <v>1254717919</v>
      </c>
      <c r="G623" s="2">
        <f t="shared" si="30"/>
        <v>28640.64276746787</v>
      </c>
      <c r="H623" s="2">
        <v>1361777000</v>
      </c>
      <c r="I623" s="2">
        <f t="shared" si="28"/>
        <v>31084.41187883768</v>
      </c>
      <c r="J623" s="2">
        <v>0</v>
      </c>
      <c r="K623" s="2">
        <f t="shared" si="29"/>
        <v>0</v>
      </c>
    </row>
    <row r="624" spans="2:11" ht="12.75">
      <c r="B624" s="2" t="s">
        <v>613</v>
      </c>
      <c r="C624" s="2">
        <v>6</v>
      </c>
      <c r="D624" s="2" t="s">
        <v>619</v>
      </c>
      <c r="E624" s="3">
        <v>52321</v>
      </c>
      <c r="F624" s="2">
        <v>1183569372</v>
      </c>
      <c r="G624" s="2">
        <f t="shared" si="30"/>
        <v>22621.306397048986</v>
      </c>
      <c r="H624" s="2">
        <v>1367093000</v>
      </c>
      <c r="I624" s="2">
        <f t="shared" si="28"/>
        <v>26128.95395730204</v>
      </c>
      <c r="J624" s="2">
        <v>0</v>
      </c>
      <c r="K624" s="2">
        <f t="shared" si="29"/>
        <v>0</v>
      </c>
    </row>
    <row r="625" spans="2:11" ht="12.75">
      <c r="B625" s="2" t="s">
        <v>613</v>
      </c>
      <c r="C625" s="2">
        <v>7</v>
      </c>
      <c r="D625" s="2" t="s">
        <v>620</v>
      </c>
      <c r="E625" s="3">
        <v>60540</v>
      </c>
      <c r="F625" s="2">
        <v>971087709</v>
      </c>
      <c r="G625" s="2">
        <f t="shared" si="30"/>
        <v>16040.431268582755</v>
      </c>
      <c r="H625" s="2">
        <v>1851252120</v>
      </c>
      <c r="I625" s="2">
        <f t="shared" si="28"/>
        <v>30578.9910802775</v>
      </c>
      <c r="J625" s="2">
        <v>0</v>
      </c>
      <c r="K625" s="2">
        <f t="shared" si="29"/>
        <v>0</v>
      </c>
    </row>
    <row r="626" spans="2:11" ht="12.75">
      <c r="B626" s="2" t="s">
        <v>613</v>
      </c>
      <c r="C626" s="2">
        <v>8</v>
      </c>
      <c r="D626" s="2" t="s">
        <v>621</v>
      </c>
      <c r="E626" s="3">
        <v>105037</v>
      </c>
      <c r="F626" s="2">
        <v>3986615669</v>
      </c>
      <c r="G626" s="2">
        <f t="shared" si="30"/>
        <v>37954.39387073126</v>
      </c>
      <c r="H626" s="2">
        <v>1914151000</v>
      </c>
      <c r="I626" s="2">
        <f t="shared" si="28"/>
        <v>18223.58787855708</v>
      </c>
      <c r="J626" s="2">
        <v>0</v>
      </c>
      <c r="K626" s="2">
        <f t="shared" si="29"/>
        <v>0</v>
      </c>
    </row>
    <row r="627" spans="2:11" ht="12.75">
      <c r="B627" s="2" t="s">
        <v>613</v>
      </c>
      <c r="C627" s="2">
        <v>9</v>
      </c>
      <c r="D627" s="2" t="s">
        <v>622</v>
      </c>
      <c r="E627" s="3">
        <v>78419</v>
      </c>
      <c r="F627" s="2">
        <v>1643703735</v>
      </c>
      <c r="G627" s="2">
        <f aca="true" t="shared" si="31" ref="G627:G690">F627/E627</f>
        <v>20960.52914472258</v>
      </c>
      <c r="H627" s="2">
        <v>594369000</v>
      </c>
      <c r="I627" s="2">
        <f aca="true" t="shared" si="32" ref="I627:I686">H627/E627</f>
        <v>7579.400400413165</v>
      </c>
      <c r="J627" s="2">
        <v>0</v>
      </c>
      <c r="K627" s="2">
        <f aca="true" t="shared" si="33" ref="K627:K687">J627/E627</f>
        <v>0</v>
      </c>
    </row>
    <row r="628" spans="2:11" ht="12.75">
      <c r="B628" s="2" t="s">
        <v>613</v>
      </c>
      <c r="C628" s="2">
        <v>10</v>
      </c>
      <c r="D628" s="2" t="s">
        <v>623</v>
      </c>
      <c r="E628" s="3">
        <v>61781</v>
      </c>
      <c r="F628" s="2">
        <v>300000000</v>
      </c>
      <c r="G628" s="2">
        <f t="shared" si="31"/>
        <v>4855.861834544601</v>
      </c>
      <c r="H628" s="2">
        <v>123550</v>
      </c>
      <c r="I628" s="2">
        <f t="shared" si="32"/>
        <v>1.9998057655266182</v>
      </c>
      <c r="J628" s="2">
        <v>0</v>
      </c>
      <c r="K628" s="2">
        <f t="shared" si="33"/>
        <v>0</v>
      </c>
    </row>
    <row r="629" spans="2:11" ht="12.75">
      <c r="B629" s="2" t="s">
        <v>613</v>
      </c>
      <c r="C629" s="2">
        <v>11</v>
      </c>
      <c r="D629" s="2" t="s">
        <v>624</v>
      </c>
      <c r="E629" s="3">
        <v>148141</v>
      </c>
      <c r="F629" s="2">
        <v>1535908093</v>
      </c>
      <c r="G629" s="2">
        <f t="shared" si="31"/>
        <v>10367.879877954112</v>
      </c>
      <c r="H629" s="2">
        <v>1738584000</v>
      </c>
      <c r="I629" s="2">
        <f t="shared" si="32"/>
        <v>11736.00826239866</v>
      </c>
      <c r="J629" s="2">
        <v>0</v>
      </c>
      <c r="K629" s="2">
        <f t="shared" si="33"/>
        <v>0</v>
      </c>
    </row>
    <row r="630" spans="2:11" ht="12.75">
      <c r="B630" s="2" t="s">
        <v>613</v>
      </c>
      <c r="C630" s="2">
        <v>12</v>
      </c>
      <c r="D630" s="2" t="s">
        <v>625</v>
      </c>
      <c r="E630" s="3">
        <v>196627</v>
      </c>
      <c r="F630" s="2">
        <v>1780288787</v>
      </c>
      <c r="G630" s="2">
        <f t="shared" si="31"/>
        <v>9054.142040513256</v>
      </c>
      <c r="H630" s="2">
        <v>2405955307</v>
      </c>
      <c r="I630" s="2">
        <f t="shared" si="32"/>
        <v>12236.139019564964</v>
      </c>
      <c r="J630" s="2">
        <v>0</v>
      </c>
      <c r="K630" s="2">
        <f t="shared" si="33"/>
        <v>0</v>
      </c>
    </row>
    <row r="631" spans="2:11" ht="12.75">
      <c r="B631" s="2" t="s">
        <v>613</v>
      </c>
      <c r="C631" s="2">
        <v>13</v>
      </c>
      <c r="D631" s="2" t="s">
        <v>626</v>
      </c>
      <c r="E631" s="3">
        <v>57603</v>
      </c>
      <c r="F631" s="2">
        <v>533290000</v>
      </c>
      <c r="G631" s="2">
        <f t="shared" si="31"/>
        <v>9258.024755655088</v>
      </c>
      <c r="H631" s="2">
        <v>399121908</v>
      </c>
      <c r="I631" s="2">
        <f t="shared" si="32"/>
        <v>6928.838914639862</v>
      </c>
      <c r="J631" s="2">
        <v>0</v>
      </c>
      <c r="K631" s="2">
        <f t="shared" si="33"/>
        <v>0</v>
      </c>
    </row>
    <row r="632" spans="2:11" ht="12.75">
      <c r="B632" s="2" t="s">
        <v>613</v>
      </c>
      <c r="C632" s="2">
        <v>14</v>
      </c>
      <c r="D632" s="2" t="s">
        <v>627</v>
      </c>
      <c r="E632" s="3">
        <v>84258</v>
      </c>
      <c r="F632" s="2">
        <v>569014622</v>
      </c>
      <c r="G632" s="2">
        <f t="shared" si="31"/>
        <v>6753.241496356429</v>
      </c>
      <c r="H632" s="2">
        <v>2206269613</v>
      </c>
      <c r="I632" s="2">
        <f t="shared" si="32"/>
        <v>26184.690035367563</v>
      </c>
      <c r="J632" s="2">
        <v>0</v>
      </c>
      <c r="K632" s="2">
        <f t="shared" si="33"/>
        <v>0</v>
      </c>
    </row>
    <row r="633" spans="2:11" ht="12.75">
      <c r="B633" s="2" t="s">
        <v>613</v>
      </c>
      <c r="C633" s="2">
        <v>15</v>
      </c>
      <c r="D633" s="2" t="s">
        <v>628</v>
      </c>
      <c r="E633" s="3">
        <v>128936</v>
      </c>
      <c r="F633" s="2">
        <v>1081730038</v>
      </c>
      <c r="G633" s="2">
        <f t="shared" si="31"/>
        <v>8389.666485698332</v>
      </c>
      <c r="H633" s="2">
        <v>1573153005</v>
      </c>
      <c r="I633" s="2">
        <f t="shared" si="32"/>
        <v>12201.03776292114</v>
      </c>
      <c r="J633" s="2">
        <v>0</v>
      </c>
      <c r="K633" s="2">
        <f t="shared" si="33"/>
        <v>0</v>
      </c>
    </row>
    <row r="634" spans="2:11" ht="12.75">
      <c r="B634" s="2" t="s">
        <v>613</v>
      </c>
      <c r="C634" s="2">
        <v>16</v>
      </c>
      <c r="D634" s="2" t="s">
        <v>629</v>
      </c>
      <c r="E634" s="3">
        <v>80829</v>
      </c>
      <c r="F634" s="2">
        <v>1883590990</v>
      </c>
      <c r="G634" s="2">
        <f t="shared" si="31"/>
        <v>23303.405832065226</v>
      </c>
      <c r="H634" s="2">
        <v>3002240000</v>
      </c>
      <c r="I634" s="2">
        <f t="shared" si="32"/>
        <v>37143.104578802166</v>
      </c>
      <c r="J634" s="2">
        <v>0</v>
      </c>
      <c r="K634" s="2">
        <f t="shared" si="33"/>
        <v>0</v>
      </c>
    </row>
    <row r="635" spans="2:11" ht="12.75">
      <c r="B635" s="2" t="s">
        <v>613</v>
      </c>
      <c r="C635" s="2">
        <v>17</v>
      </c>
      <c r="D635" s="2" t="s">
        <v>630</v>
      </c>
      <c r="E635" s="3">
        <v>83526</v>
      </c>
      <c r="F635" s="2">
        <v>885442297</v>
      </c>
      <c r="G635" s="2">
        <f t="shared" si="31"/>
        <v>10600.798517826785</v>
      </c>
      <c r="H635" s="2">
        <v>1861950000</v>
      </c>
      <c r="I635" s="2">
        <f t="shared" si="32"/>
        <v>22291.861216866604</v>
      </c>
      <c r="J635" s="2">
        <v>0</v>
      </c>
      <c r="K635" s="2">
        <f t="shared" si="33"/>
        <v>0</v>
      </c>
    </row>
    <row r="636" spans="2:11" ht="12.75">
      <c r="B636" s="2" t="s">
        <v>613</v>
      </c>
      <c r="C636" s="2">
        <v>18</v>
      </c>
      <c r="D636" s="2" t="s">
        <v>631</v>
      </c>
      <c r="E636" s="3">
        <v>54112</v>
      </c>
      <c r="F636" s="2">
        <v>734531152</v>
      </c>
      <c r="G636" s="2">
        <f t="shared" si="31"/>
        <v>13574.27468953282</v>
      </c>
      <c r="H636" s="2">
        <v>1673508000</v>
      </c>
      <c r="I636" s="2">
        <f t="shared" si="32"/>
        <v>30926.744529863987</v>
      </c>
      <c r="J636" s="2">
        <v>0</v>
      </c>
      <c r="K636" s="2">
        <f t="shared" si="33"/>
        <v>0</v>
      </c>
    </row>
    <row r="637" spans="2:11" ht="12.75">
      <c r="B637" s="2" t="s">
        <v>613</v>
      </c>
      <c r="C637" s="2">
        <v>19</v>
      </c>
      <c r="D637" s="2" t="s">
        <v>632</v>
      </c>
      <c r="E637" s="3">
        <v>130270</v>
      </c>
      <c r="F637" s="2">
        <v>4596025902</v>
      </c>
      <c r="G637" s="2">
        <f t="shared" si="31"/>
        <v>35280.76995470945</v>
      </c>
      <c r="H637" s="2">
        <v>3586062000</v>
      </c>
      <c r="I637" s="2">
        <f t="shared" si="32"/>
        <v>27527.918937591156</v>
      </c>
      <c r="J637" s="2">
        <v>0</v>
      </c>
      <c r="K637" s="2">
        <f t="shared" si="33"/>
        <v>0</v>
      </c>
    </row>
    <row r="638" spans="2:11" ht="12.75">
      <c r="B638" s="2" t="s">
        <v>613</v>
      </c>
      <c r="C638" s="2">
        <v>20</v>
      </c>
      <c r="D638" s="2" t="s">
        <v>633</v>
      </c>
      <c r="E638" s="3">
        <v>155232</v>
      </c>
      <c r="F638" s="2">
        <v>600000000</v>
      </c>
      <c r="G638" s="2">
        <f t="shared" si="31"/>
        <v>3865.182436611008</v>
      </c>
      <c r="H638" s="2">
        <v>2636841244</v>
      </c>
      <c r="I638" s="2">
        <f t="shared" si="32"/>
        <v>16986.454107400536</v>
      </c>
      <c r="J638" s="2">
        <v>0</v>
      </c>
      <c r="K638" s="2">
        <f t="shared" si="33"/>
        <v>0</v>
      </c>
    </row>
    <row r="639" spans="2:11" ht="12.75">
      <c r="B639" s="2" t="s">
        <v>613</v>
      </c>
      <c r="C639" s="2">
        <v>21</v>
      </c>
      <c r="D639" s="2" t="s">
        <v>634</v>
      </c>
      <c r="E639" s="3">
        <v>171650</v>
      </c>
      <c r="F639" s="2">
        <v>1733903344</v>
      </c>
      <c r="G639" s="2">
        <f t="shared" si="31"/>
        <v>10101.388546460821</v>
      </c>
      <c r="H639" s="2">
        <v>3500000000</v>
      </c>
      <c r="I639" s="2">
        <f t="shared" si="32"/>
        <v>20390.329158170694</v>
      </c>
      <c r="J639" s="2">
        <v>130000000</v>
      </c>
      <c r="K639" s="2">
        <f t="shared" si="33"/>
        <v>757.3550830177687</v>
      </c>
    </row>
    <row r="640" spans="2:11" ht="12.75">
      <c r="B640" s="2" t="s">
        <v>613</v>
      </c>
      <c r="C640" s="2">
        <v>22</v>
      </c>
      <c r="D640" s="2" t="s">
        <v>635</v>
      </c>
      <c r="E640" s="3">
        <v>109524</v>
      </c>
      <c r="F640" s="2">
        <v>686456104</v>
      </c>
      <c r="G640" s="2">
        <f t="shared" si="31"/>
        <v>6267.631788466455</v>
      </c>
      <c r="H640" s="2">
        <v>2034867156</v>
      </c>
      <c r="I640" s="2">
        <f t="shared" si="32"/>
        <v>18579.18954749644</v>
      </c>
      <c r="J640" s="2">
        <v>0</v>
      </c>
      <c r="K640" s="2">
        <f t="shared" si="33"/>
        <v>0</v>
      </c>
    </row>
    <row r="641" spans="2:11" ht="12.75">
      <c r="B641" s="2" t="s">
        <v>613</v>
      </c>
      <c r="C641" s="2">
        <v>23</v>
      </c>
      <c r="D641" s="2" t="s">
        <v>636</v>
      </c>
      <c r="E641" s="3">
        <v>150191</v>
      </c>
      <c r="F641" s="2">
        <v>2993407257</v>
      </c>
      <c r="G641" s="2">
        <f t="shared" si="31"/>
        <v>19930.669993541556</v>
      </c>
      <c r="H641" s="2">
        <v>5003309000</v>
      </c>
      <c r="I641" s="2">
        <f t="shared" si="32"/>
        <v>33312.97481207263</v>
      </c>
      <c r="J641" s="2">
        <v>0</v>
      </c>
      <c r="K641" s="2">
        <f t="shared" si="33"/>
        <v>0</v>
      </c>
    </row>
    <row r="642" spans="2:11" ht="12.75">
      <c r="B642" s="2" t="s">
        <v>613</v>
      </c>
      <c r="C642" s="2">
        <v>24</v>
      </c>
      <c r="D642" s="2" t="s">
        <v>637</v>
      </c>
      <c r="E642" s="3">
        <v>136038</v>
      </c>
      <c r="F642" s="2">
        <v>1210444695</v>
      </c>
      <c r="G642" s="2">
        <f t="shared" si="31"/>
        <v>8897.842477837075</v>
      </c>
      <c r="H642" s="2">
        <v>3501692764</v>
      </c>
      <c r="I642" s="2">
        <f t="shared" si="32"/>
        <v>25740.548699628045</v>
      </c>
      <c r="J642" s="2">
        <v>0</v>
      </c>
      <c r="K642" s="2">
        <f t="shared" si="33"/>
        <v>0</v>
      </c>
    </row>
    <row r="643" spans="2:11" ht="12.75">
      <c r="B643" s="2" t="s">
        <v>613</v>
      </c>
      <c r="C643" s="2">
        <v>25</v>
      </c>
      <c r="D643" s="2" t="s">
        <v>638</v>
      </c>
      <c r="E643" s="3">
        <v>40659</v>
      </c>
      <c r="F643" s="2">
        <v>269653349</v>
      </c>
      <c r="G643" s="2">
        <f t="shared" si="31"/>
        <v>6632.070365724686</v>
      </c>
      <c r="H643" s="2">
        <v>571572016</v>
      </c>
      <c r="I643" s="2">
        <f t="shared" si="32"/>
        <v>14057.699795863155</v>
      </c>
      <c r="J643" s="2">
        <v>16000000</v>
      </c>
      <c r="K643" s="2">
        <f t="shared" si="33"/>
        <v>393.5168105462505</v>
      </c>
    </row>
    <row r="644" spans="2:11" ht="12.75">
      <c r="B644" s="2" t="s">
        <v>613</v>
      </c>
      <c r="C644" s="2">
        <v>26</v>
      </c>
      <c r="D644" s="2" t="s">
        <v>639</v>
      </c>
      <c r="E644" s="3">
        <v>30696</v>
      </c>
      <c r="F644" s="2">
        <v>220282814</v>
      </c>
      <c r="G644" s="2">
        <f t="shared" si="31"/>
        <v>7176.270979932238</v>
      </c>
      <c r="H644" s="2">
        <v>1024858073</v>
      </c>
      <c r="I644" s="2">
        <f t="shared" si="32"/>
        <v>33387.34926374772</v>
      </c>
      <c r="J644" s="2">
        <v>0</v>
      </c>
      <c r="K644" s="2">
        <f t="shared" si="33"/>
        <v>0</v>
      </c>
    </row>
    <row r="645" spans="2:11" ht="12.75">
      <c r="B645" s="2" t="s">
        <v>613</v>
      </c>
      <c r="C645" s="2">
        <v>27</v>
      </c>
      <c r="D645" s="2" t="s">
        <v>640</v>
      </c>
      <c r="E645" s="3">
        <v>39922</v>
      </c>
      <c r="F645" s="2">
        <v>270843218</v>
      </c>
      <c r="G645" s="2">
        <f t="shared" si="31"/>
        <v>6784.30985421572</v>
      </c>
      <c r="H645" s="2">
        <v>1883000000</v>
      </c>
      <c r="I645" s="2">
        <f t="shared" si="32"/>
        <v>47166.975602424725</v>
      </c>
      <c r="J645" s="2">
        <v>0</v>
      </c>
      <c r="K645" s="2">
        <f t="shared" si="33"/>
        <v>0</v>
      </c>
    </row>
    <row r="646" spans="2:11" ht="12.75">
      <c r="B646" s="2" t="s">
        <v>613</v>
      </c>
      <c r="C646" s="2">
        <v>28</v>
      </c>
      <c r="D646" s="2" t="s">
        <v>641</v>
      </c>
      <c r="E646" s="3">
        <v>33611</v>
      </c>
      <c r="F646" s="2">
        <v>232866047</v>
      </c>
      <c r="G646" s="2">
        <f t="shared" si="31"/>
        <v>6928.268929814644</v>
      </c>
      <c r="H646" s="2">
        <v>684457000</v>
      </c>
      <c r="I646" s="2">
        <f t="shared" si="32"/>
        <v>20364.077236618963</v>
      </c>
      <c r="J646" s="2">
        <v>2000000</v>
      </c>
      <c r="K646" s="2">
        <f t="shared" si="33"/>
        <v>59.50432893993038</v>
      </c>
    </row>
    <row r="647" spans="2:11" ht="12.75">
      <c r="B647" s="2" t="s">
        <v>613</v>
      </c>
      <c r="C647" s="2">
        <v>29</v>
      </c>
      <c r="D647" s="2" t="s">
        <v>642</v>
      </c>
      <c r="E647" s="3">
        <v>54778</v>
      </c>
      <c r="F647" s="2">
        <v>15802097</v>
      </c>
      <c r="G647" s="2">
        <f t="shared" si="31"/>
        <v>288.47524553652926</v>
      </c>
      <c r="H647" s="2">
        <v>2411139000</v>
      </c>
      <c r="I647" s="2">
        <f t="shared" si="32"/>
        <v>44016.55774215926</v>
      </c>
      <c r="J647" s="2">
        <v>3000000</v>
      </c>
      <c r="K647" s="2">
        <f t="shared" si="33"/>
        <v>54.76651210339917</v>
      </c>
    </row>
    <row r="648" spans="2:11" ht="12.75">
      <c r="B648" s="2" t="s">
        <v>613</v>
      </c>
      <c r="C648" s="2">
        <v>30</v>
      </c>
      <c r="D648" s="2" t="s">
        <v>643</v>
      </c>
      <c r="E648" s="3">
        <v>26305</v>
      </c>
      <c r="F648" s="2">
        <v>576697869</v>
      </c>
      <c r="G648" s="2">
        <f t="shared" si="31"/>
        <v>21923.507660140658</v>
      </c>
      <c r="H648" s="2">
        <v>773043000</v>
      </c>
      <c r="I648" s="2">
        <f t="shared" si="32"/>
        <v>29387.682950009505</v>
      </c>
      <c r="J648" s="2">
        <v>302213291</v>
      </c>
      <c r="K648" s="2">
        <f t="shared" si="33"/>
        <v>11488.81547234366</v>
      </c>
    </row>
    <row r="649" spans="2:11" ht="12.75">
      <c r="B649" s="2" t="s">
        <v>613</v>
      </c>
      <c r="C649" s="2">
        <v>31</v>
      </c>
      <c r="D649" s="2" t="s">
        <v>644</v>
      </c>
      <c r="E649" s="3">
        <v>48495</v>
      </c>
      <c r="F649" s="2">
        <v>50898352</v>
      </c>
      <c r="G649" s="2">
        <f t="shared" si="31"/>
        <v>1049.5587586349109</v>
      </c>
      <c r="H649" s="2">
        <v>1725489000</v>
      </c>
      <c r="I649" s="2">
        <f t="shared" si="32"/>
        <v>35580.760903185896</v>
      </c>
      <c r="J649" s="2">
        <v>4700000</v>
      </c>
      <c r="K649" s="2">
        <f t="shared" si="33"/>
        <v>96.91720795958346</v>
      </c>
    </row>
    <row r="650" spans="2:11" ht="12.75">
      <c r="B650" s="2" t="s">
        <v>613</v>
      </c>
      <c r="C650" s="2">
        <v>32</v>
      </c>
      <c r="D650" s="2" t="s">
        <v>645</v>
      </c>
      <c r="E650" s="3">
        <v>95784</v>
      </c>
      <c r="F650" s="2">
        <v>2097975171</v>
      </c>
      <c r="G650" s="2">
        <f t="shared" si="31"/>
        <v>21903.190209220746</v>
      </c>
      <c r="H650" s="2">
        <v>2616048286</v>
      </c>
      <c r="I650" s="2">
        <f t="shared" si="32"/>
        <v>27311.95487764136</v>
      </c>
      <c r="J650" s="2">
        <v>0</v>
      </c>
      <c r="K650" s="2">
        <f t="shared" si="33"/>
        <v>0</v>
      </c>
    </row>
    <row r="651" spans="2:11" ht="12.75">
      <c r="B651" s="2" t="s">
        <v>613</v>
      </c>
      <c r="C651" s="2">
        <v>33</v>
      </c>
      <c r="D651" s="2" t="s">
        <v>646</v>
      </c>
      <c r="E651" s="3">
        <v>16927</v>
      </c>
      <c r="F651" s="2">
        <v>421286466</v>
      </c>
      <c r="G651" s="2">
        <f t="shared" si="31"/>
        <v>24888.430672889466</v>
      </c>
      <c r="H651" s="2">
        <v>800000000</v>
      </c>
      <c r="I651" s="2">
        <f t="shared" si="32"/>
        <v>47261.77113487328</v>
      </c>
      <c r="J651" s="2">
        <v>0</v>
      </c>
      <c r="K651" s="2">
        <f t="shared" si="33"/>
        <v>0</v>
      </c>
    </row>
    <row r="652" spans="2:11" ht="12.75">
      <c r="B652" s="2" t="s">
        <v>613</v>
      </c>
      <c r="C652" s="2">
        <v>34</v>
      </c>
      <c r="D652" s="2" t="s">
        <v>647</v>
      </c>
      <c r="E652" s="3">
        <v>13386</v>
      </c>
      <c r="F652" s="2">
        <v>330346208</v>
      </c>
      <c r="G652" s="2">
        <f t="shared" si="31"/>
        <v>24678.485581951292</v>
      </c>
      <c r="H652" s="2">
        <v>698500000</v>
      </c>
      <c r="I652" s="2">
        <f t="shared" si="32"/>
        <v>52181.383535036606</v>
      </c>
      <c r="J652" s="2">
        <v>6012000</v>
      </c>
      <c r="K652" s="2">
        <f t="shared" si="33"/>
        <v>449.1259524876737</v>
      </c>
    </row>
    <row r="653" spans="2:11" ht="12.75">
      <c r="B653" s="2" t="s">
        <v>613</v>
      </c>
      <c r="C653" s="2">
        <v>35</v>
      </c>
      <c r="D653" s="2" t="s">
        <v>648</v>
      </c>
      <c r="E653" s="3">
        <v>9713</v>
      </c>
      <c r="F653" s="2">
        <v>85989704</v>
      </c>
      <c r="G653" s="2">
        <f t="shared" si="31"/>
        <v>8853.053021723463</v>
      </c>
      <c r="H653" s="2">
        <v>253000000</v>
      </c>
      <c r="I653" s="2">
        <f t="shared" si="32"/>
        <v>26047.565118912797</v>
      </c>
      <c r="J653" s="2">
        <v>1814977</v>
      </c>
      <c r="K653" s="2">
        <f t="shared" si="33"/>
        <v>186.86059919695253</v>
      </c>
    </row>
    <row r="654" spans="2:11" ht="12.75">
      <c r="B654" s="2" t="s">
        <v>613</v>
      </c>
      <c r="C654" s="2">
        <v>36</v>
      </c>
      <c r="D654" s="2" t="s">
        <v>649</v>
      </c>
      <c r="E654" s="3">
        <v>20550</v>
      </c>
      <c r="F654" s="2">
        <v>442323169</v>
      </c>
      <c r="G654" s="2">
        <f t="shared" si="31"/>
        <v>21524.24180048662</v>
      </c>
      <c r="H654" s="2">
        <v>550000000</v>
      </c>
      <c r="I654" s="2">
        <f t="shared" si="32"/>
        <v>26763.990267639903</v>
      </c>
      <c r="J654" s="2">
        <v>520322277</v>
      </c>
      <c r="K654" s="2">
        <f t="shared" si="33"/>
        <v>25319.818832116787</v>
      </c>
    </row>
    <row r="655" spans="2:11" ht="12.75">
      <c r="B655" s="2" t="s">
        <v>613</v>
      </c>
      <c r="C655" s="2">
        <v>37</v>
      </c>
      <c r="D655" s="2" t="s">
        <v>650</v>
      </c>
      <c r="E655" s="3">
        <v>4559</v>
      </c>
      <c r="F655" s="2">
        <v>59694589</v>
      </c>
      <c r="G655" s="2">
        <f t="shared" si="31"/>
        <v>13093.790085545075</v>
      </c>
      <c r="H655" s="2">
        <v>78933000</v>
      </c>
      <c r="I655" s="2">
        <f t="shared" si="32"/>
        <v>17313.66527747313</v>
      </c>
      <c r="J655" s="2">
        <v>71273698</v>
      </c>
      <c r="K655" s="2">
        <f t="shared" si="33"/>
        <v>15633.625356437815</v>
      </c>
    </row>
    <row r="656" spans="2:11" ht="12.75">
      <c r="B656" s="2" t="s">
        <v>613</v>
      </c>
      <c r="C656" s="2">
        <v>38</v>
      </c>
      <c r="D656" s="2" t="s">
        <v>651</v>
      </c>
      <c r="E656" s="3">
        <v>697</v>
      </c>
      <c r="F656" s="2">
        <v>37257342</v>
      </c>
      <c r="G656" s="2">
        <f t="shared" si="31"/>
        <v>53453.86226685796</v>
      </c>
      <c r="H656" s="2">
        <v>71567000</v>
      </c>
      <c r="I656" s="2">
        <f t="shared" si="32"/>
        <v>102678.62266857963</v>
      </c>
      <c r="J656" s="2">
        <v>1270713</v>
      </c>
      <c r="K656" s="2">
        <f t="shared" si="33"/>
        <v>1823.1176470588234</v>
      </c>
    </row>
    <row r="657" spans="2:11" ht="12.75">
      <c r="B657" s="2" t="s">
        <v>613</v>
      </c>
      <c r="C657" s="2">
        <v>39</v>
      </c>
      <c r="D657" s="2" t="s">
        <v>652</v>
      </c>
      <c r="E657" s="3">
        <v>1502</v>
      </c>
      <c r="F657" s="2">
        <v>18508292</v>
      </c>
      <c r="G657" s="2">
        <f t="shared" si="31"/>
        <v>12322.431424766977</v>
      </c>
      <c r="H657" s="2">
        <v>40000000</v>
      </c>
      <c r="I657" s="2">
        <f t="shared" si="32"/>
        <v>26631.158455392808</v>
      </c>
      <c r="J657" s="2">
        <v>43427947</v>
      </c>
      <c r="K657" s="2">
        <f t="shared" si="33"/>
        <v>28913.41344873502</v>
      </c>
    </row>
    <row r="658" spans="2:11" ht="12.75">
      <c r="B658" s="2" t="s">
        <v>613</v>
      </c>
      <c r="C658" s="2">
        <v>40</v>
      </c>
      <c r="D658" s="2" t="s">
        <v>653</v>
      </c>
      <c r="E658" s="3">
        <v>38318</v>
      </c>
      <c r="F658" s="2">
        <v>498590531</v>
      </c>
      <c r="G658" s="2">
        <f t="shared" si="31"/>
        <v>13011.914270055848</v>
      </c>
      <c r="H658" s="2">
        <v>1238762524</v>
      </c>
      <c r="I658" s="2">
        <f t="shared" si="32"/>
        <v>32328.475494545644</v>
      </c>
      <c r="J658" s="2">
        <v>0</v>
      </c>
      <c r="K658" s="2">
        <f t="shared" si="33"/>
        <v>0</v>
      </c>
    </row>
    <row r="659" spans="2:11" ht="12.75">
      <c r="B659" s="2" t="s">
        <v>613</v>
      </c>
      <c r="C659" s="2">
        <v>41</v>
      </c>
      <c r="D659" s="2" t="s">
        <v>654</v>
      </c>
      <c r="E659" s="3">
        <v>35405</v>
      </c>
      <c r="F659" s="2">
        <v>482663615</v>
      </c>
      <c r="G659" s="2">
        <f t="shared" si="31"/>
        <v>13632.639881372688</v>
      </c>
      <c r="H659" s="2">
        <v>1003081941</v>
      </c>
      <c r="I659" s="2">
        <f t="shared" si="32"/>
        <v>28331.646405874875</v>
      </c>
      <c r="J659" s="2">
        <v>9919674</v>
      </c>
      <c r="K659" s="2">
        <f t="shared" si="33"/>
        <v>280.177206609236</v>
      </c>
    </row>
    <row r="660" spans="2:11" ht="12.75">
      <c r="B660" s="2" t="s">
        <v>613</v>
      </c>
      <c r="C660" s="2">
        <v>42</v>
      </c>
      <c r="D660" s="2" t="s">
        <v>655</v>
      </c>
      <c r="E660" s="3">
        <v>17836</v>
      </c>
      <c r="F660" s="2">
        <v>0</v>
      </c>
      <c r="G660" s="2">
        <f t="shared" si="31"/>
        <v>0</v>
      </c>
      <c r="H660" s="2">
        <v>354751417</v>
      </c>
      <c r="I660" s="2">
        <f t="shared" si="32"/>
        <v>19889.62867234806</v>
      </c>
      <c r="J660" s="2">
        <v>23000</v>
      </c>
      <c r="K660" s="2">
        <f t="shared" si="33"/>
        <v>1.2895267997308815</v>
      </c>
    </row>
    <row r="661" spans="2:11" ht="12.75">
      <c r="B661" s="2" t="s">
        <v>613</v>
      </c>
      <c r="C661" s="2">
        <v>43</v>
      </c>
      <c r="D661" s="2" t="s">
        <v>656</v>
      </c>
      <c r="E661" s="3">
        <v>16845</v>
      </c>
      <c r="F661" s="2">
        <v>100742451</v>
      </c>
      <c r="G661" s="2">
        <f t="shared" si="31"/>
        <v>5980.555120213713</v>
      </c>
      <c r="H661" s="2">
        <v>531296595</v>
      </c>
      <c r="I661" s="2">
        <f t="shared" si="32"/>
        <v>31540.314336598396</v>
      </c>
      <c r="J661" s="2">
        <v>60678</v>
      </c>
      <c r="K661" s="2">
        <f t="shared" si="33"/>
        <v>3.6021371326803204</v>
      </c>
    </row>
    <row r="662" spans="2:11" ht="12.75">
      <c r="B662" s="2" t="s">
        <v>613</v>
      </c>
      <c r="C662" s="2">
        <v>44</v>
      </c>
      <c r="D662" s="2" t="s">
        <v>657</v>
      </c>
      <c r="E662" s="3">
        <v>18172</v>
      </c>
      <c r="F662" s="2">
        <v>217751513</v>
      </c>
      <c r="G662" s="2">
        <f t="shared" si="31"/>
        <v>11982.803929121726</v>
      </c>
      <c r="H662" s="2">
        <v>582635139</v>
      </c>
      <c r="I662" s="2">
        <f t="shared" si="32"/>
        <v>32062.24625797931</v>
      </c>
      <c r="J662" s="2">
        <v>18089000</v>
      </c>
      <c r="K662" s="2">
        <f t="shared" si="33"/>
        <v>995.4325335681268</v>
      </c>
    </row>
    <row r="663" spans="2:11" ht="12.75">
      <c r="B663" s="2" t="s">
        <v>613</v>
      </c>
      <c r="C663" s="2">
        <v>45</v>
      </c>
      <c r="D663" s="2" t="s">
        <v>658</v>
      </c>
      <c r="E663" s="3">
        <v>24079</v>
      </c>
      <c r="F663" s="2">
        <v>167312815</v>
      </c>
      <c r="G663" s="2">
        <f t="shared" si="31"/>
        <v>6948.49516175921</v>
      </c>
      <c r="H663" s="2">
        <v>250000000</v>
      </c>
      <c r="I663" s="2">
        <f t="shared" si="32"/>
        <v>10382.490967232858</v>
      </c>
      <c r="J663" s="2">
        <v>141748659</v>
      </c>
      <c r="K663" s="2">
        <f t="shared" si="33"/>
        <v>5886.816686739483</v>
      </c>
    </row>
    <row r="664" spans="2:11" ht="12.75">
      <c r="B664" s="2" t="s">
        <v>613</v>
      </c>
      <c r="C664" s="2">
        <v>46</v>
      </c>
      <c r="D664" s="2" t="s">
        <v>659</v>
      </c>
      <c r="E664" s="3">
        <v>24437</v>
      </c>
      <c r="F664" s="2">
        <v>527802058</v>
      </c>
      <c r="G664" s="2">
        <f t="shared" si="31"/>
        <v>21598.480091664278</v>
      </c>
      <c r="H664" s="2">
        <v>1455476000</v>
      </c>
      <c r="I664" s="2">
        <f t="shared" si="32"/>
        <v>59560.338830462</v>
      </c>
      <c r="J664" s="2">
        <v>0</v>
      </c>
      <c r="K664" s="2">
        <f t="shared" si="33"/>
        <v>0</v>
      </c>
    </row>
    <row r="665" spans="2:11" ht="12.75">
      <c r="B665" s="2" t="s">
        <v>613</v>
      </c>
      <c r="C665" s="2">
        <v>47</v>
      </c>
      <c r="D665" s="2" t="s">
        <v>660</v>
      </c>
      <c r="E665" s="3">
        <v>18770</v>
      </c>
      <c r="F665" s="2">
        <v>446756991</v>
      </c>
      <c r="G665" s="2">
        <f t="shared" si="31"/>
        <v>23801.651092168355</v>
      </c>
      <c r="H665" s="2">
        <v>595561000</v>
      </c>
      <c r="I665" s="2">
        <f t="shared" si="32"/>
        <v>31729.40863079382</v>
      </c>
      <c r="J665" s="2">
        <v>0</v>
      </c>
      <c r="K665" s="2">
        <f t="shared" si="33"/>
        <v>0</v>
      </c>
    </row>
    <row r="666" spans="2:11" ht="12.75">
      <c r="B666" s="2" t="s">
        <v>613</v>
      </c>
      <c r="C666" s="2">
        <v>48</v>
      </c>
      <c r="D666" s="2" t="s">
        <v>661</v>
      </c>
      <c r="E666" s="3">
        <v>19932</v>
      </c>
      <c r="F666" s="2">
        <v>393916230</v>
      </c>
      <c r="G666" s="2">
        <f t="shared" si="31"/>
        <v>19763.005719446115</v>
      </c>
      <c r="H666" s="2">
        <v>799436000</v>
      </c>
      <c r="I666" s="2">
        <f t="shared" si="32"/>
        <v>40108.16777041942</v>
      </c>
      <c r="J666" s="2">
        <v>0</v>
      </c>
      <c r="K666" s="2">
        <f t="shared" si="33"/>
        <v>0</v>
      </c>
    </row>
    <row r="667" spans="2:11" ht="12.75">
      <c r="B667" s="2" t="s">
        <v>613</v>
      </c>
      <c r="C667" s="2">
        <v>49</v>
      </c>
      <c r="D667" s="2" t="s">
        <v>662</v>
      </c>
      <c r="E667" s="3">
        <v>34687</v>
      </c>
      <c r="F667" s="2">
        <v>481887290</v>
      </c>
      <c r="G667" s="2">
        <f t="shared" si="31"/>
        <v>13892.446449678553</v>
      </c>
      <c r="H667" s="2">
        <v>1248380564</v>
      </c>
      <c r="I667" s="2">
        <f t="shared" si="32"/>
        <v>35989.86836567013</v>
      </c>
      <c r="J667" s="2">
        <v>842607415</v>
      </c>
      <c r="K667" s="2">
        <f t="shared" si="33"/>
        <v>24291.735088073343</v>
      </c>
    </row>
    <row r="668" spans="2:11" ht="12.75">
      <c r="B668" s="2" t="s">
        <v>613</v>
      </c>
      <c r="C668" s="2">
        <v>50</v>
      </c>
      <c r="D668" s="2" t="s">
        <v>663</v>
      </c>
      <c r="E668" s="3">
        <v>17867</v>
      </c>
      <c r="F668" s="2">
        <v>200615491</v>
      </c>
      <c r="G668" s="2">
        <f t="shared" si="31"/>
        <v>11228.269491240835</v>
      </c>
      <c r="H668" s="2">
        <v>750000000</v>
      </c>
      <c r="I668" s="2">
        <f t="shared" si="32"/>
        <v>41976.82879050764</v>
      </c>
      <c r="J668" s="2">
        <v>44828000</v>
      </c>
      <c r="K668" s="2">
        <f t="shared" si="33"/>
        <v>2508.9830413611685</v>
      </c>
    </row>
    <row r="669" spans="2:11" ht="12.75">
      <c r="B669" s="2" t="s">
        <v>613</v>
      </c>
      <c r="C669" s="2">
        <v>51</v>
      </c>
      <c r="D669" s="2" t="s">
        <v>664</v>
      </c>
      <c r="E669" s="3">
        <v>27220</v>
      </c>
      <c r="F669" s="2">
        <v>450377143</v>
      </c>
      <c r="G669" s="2">
        <f t="shared" si="31"/>
        <v>16545.817156502573</v>
      </c>
      <c r="H669" s="2">
        <v>410000000</v>
      </c>
      <c r="I669" s="2">
        <f t="shared" si="32"/>
        <v>15062.45407788391</v>
      </c>
      <c r="J669" s="2">
        <v>134432550</v>
      </c>
      <c r="K669" s="2">
        <f t="shared" si="33"/>
        <v>4938.741734019103</v>
      </c>
    </row>
    <row r="670" spans="2:11" ht="12.75">
      <c r="B670" s="2" t="s">
        <v>613</v>
      </c>
      <c r="C670" s="2">
        <v>52</v>
      </c>
      <c r="D670" s="2" t="s">
        <v>665</v>
      </c>
      <c r="E670" s="3">
        <v>44237</v>
      </c>
      <c r="F670" s="2">
        <v>677207643</v>
      </c>
      <c r="G670" s="2">
        <f t="shared" si="31"/>
        <v>15308.6249745688</v>
      </c>
      <c r="H670" s="2">
        <v>1670000000</v>
      </c>
      <c r="I670" s="2">
        <f t="shared" si="32"/>
        <v>37751.20374347266</v>
      </c>
      <c r="J670" s="2">
        <v>200214692</v>
      </c>
      <c r="K670" s="2">
        <f t="shared" si="33"/>
        <v>4525.95546714289</v>
      </c>
    </row>
    <row r="671" spans="2:11" ht="12.75">
      <c r="B671" s="2" t="s">
        <v>613</v>
      </c>
      <c r="C671" s="2">
        <v>53</v>
      </c>
      <c r="D671" s="2" t="s">
        <v>666</v>
      </c>
      <c r="E671" s="3">
        <v>40377</v>
      </c>
      <c r="F671" s="2">
        <v>362148522</v>
      </c>
      <c r="G671" s="2">
        <f t="shared" si="31"/>
        <v>8969.178542239393</v>
      </c>
      <c r="H671" s="2">
        <v>1590048377</v>
      </c>
      <c r="I671" s="2">
        <f t="shared" si="32"/>
        <v>39380.052430839336</v>
      </c>
      <c r="J671" s="2">
        <v>379926000</v>
      </c>
      <c r="K671" s="2">
        <f t="shared" si="33"/>
        <v>9409.465784976595</v>
      </c>
    </row>
    <row r="672" spans="2:11" ht="12.75">
      <c r="B672" s="2" t="s">
        <v>613</v>
      </c>
      <c r="C672" s="2">
        <v>54</v>
      </c>
      <c r="D672" s="2" t="s">
        <v>667</v>
      </c>
      <c r="E672" s="3">
        <v>2695</v>
      </c>
      <c r="F672" s="2">
        <v>198400</v>
      </c>
      <c r="G672" s="2">
        <f t="shared" si="31"/>
        <v>73.61781076066791</v>
      </c>
      <c r="H672" s="2">
        <v>112160670</v>
      </c>
      <c r="I672" s="2">
        <f t="shared" si="32"/>
        <v>41618.05936920222</v>
      </c>
      <c r="J672" s="2">
        <v>663257</v>
      </c>
      <c r="K672" s="2">
        <f t="shared" si="33"/>
        <v>246.1064935064935</v>
      </c>
    </row>
    <row r="673" spans="2:11" ht="12.75">
      <c r="B673" s="2" t="s">
        <v>613</v>
      </c>
      <c r="C673" s="2">
        <v>55</v>
      </c>
      <c r="D673" s="2" t="s">
        <v>668</v>
      </c>
      <c r="E673" s="3">
        <v>87</v>
      </c>
      <c r="F673" s="2">
        <v>7556413</v>
      </c>
      <c r="G673" s="2">
        <f t="shared" si="31"/>
        <v>86855.32183908045</v>
      </c>
      <c r="H673" s="2">
        <v>3591773</v>
      </c>
      <c r="I673" s="2">
        <f t="shared" si="32"/>
        <v>41284.747126436785</v>
      </c>
      <c r="J673" s="2">
        <v>80645424</v>
      </c>
      <c r="K673" s="2">
        <f t="shared" si="33"/>
        <v>926958.8965517242</v>
      </c>
    </row>
    <row r="674" spans="2:11" ht="12.75">
      <c r="B674" s="2" t="s">
        <v>613</v>
      </c>
      <c r="C674" s="2">
        <v>56</v>
      </c>
      <c r="D674" s="2" t="s">
        <v>669</v>
      </c>
      <c r="E674" s="3">
        <v>1022</v>
      </c>
      <c r="F674" s="2">
        <v>0</v>
      </c>
      <c r="G674" s="2">
        <f t="shared" si="31"/>
        <v>0</v>
      </c>
      <c r="H674" s="2">
        <v>38562500</v>
      </c>
      <c r="I674" s="2">
        <f t="shared" si="32"/>
        <v>37732.38747553816</v>
      </c>
      <c r="J674" s="2">
        <v>0</v>
      </c>
      <c r="K674" s="2">
        <f t="shared" si="33"/>
        <v>0</v>
      </c>
    </row>
    <row r="675" spans="2:11" ht="12.75">
      <c r="B675" s="2" t="s">
        <v>613</v>
      </c>
      <c r="C675" s="2">
        <v>57</v>
      </c>
      <c r="D675" s="2" t="s">
        <v>670</v>
      </c>
      <c r="E675" s="3">
        <v>884</v>
      </c>
      <c r="F675" s="2">
        <v>6007102</v>
      </c>
      <c r="G675" s="2">
        <f t="shared" si="31"/>
        <v>6795.364253393665</v>
      </c>
      <c r="H675" s="2">
        <v>51464000</v>
      </c>
      <c r="I675" s="2">
        <f t="shared" si="32"/>
        <v>58217.19457013575</v>
      </c>
      <c r="J675" s="2">
        <v>11968000</v>
      </c>
      <c r="K675" s="2">
        <f t="shared" si="33"/>
        <v>13538.461538461539</v>
      </c>
    </row>
    <row r="676" spans="2:11" ht="12.75">
      <c r="B676" s="2" t="s">
        <v>613</v>
      </c>
      <c r="C676" s="2">
        <v>58</v>
      </c>
      <c r="D676" s="2" t="s">
        <v>671</v>
      </c>
      <c r="E676" s="3">
        <v>797</v>
      </c>
      <c r="F676" s="2">
        <v>5368591</v>
      </c>
      <c r="G676" s="2">
        <f t="shared" si="31"/>
        <v>6735.998745294855</v>
      </c>
      <c r="H676" s="2">
        <v>5000000</v>
      </c>
      <c r="I676" s="2">
        <f t="shared" si="32"/>
        <v>6273.525721455458</v>
      </c>
      <c r="J676" s="2">
        <v>0</v>
      </c>
      <c r="K676" s="2">
        <f t="shared" si="33"/>
        <v>0</v>
      </c>
    </row>
    <row r="677" spans="2:11" ht="12.75">
      <c r="B677" s="2" t="s">
        <v>613</v>
      </c>
      <c r="C677" s="2">
        <v>59</v>
      </c>
      <c r="D677" s="2" t="s">
        <v>672</v>
      </c>
      <c r="E677" s="3">
        <v>103</v>
      </c>
      <c r="F677" s="2">
        <v>7565742</v>
      </c>
      <c r="G677" s="2">
        <f t="shared" si="31"/>
        <v>73453.80582524271</v>
      </c>
      <c r="H677" s="2">
        <v>2570000</v>
      </c>
      <c r="I677" s="2">
        <f t="shared" si="32"/>
        <v>24951.456310679612</v>
      </c>
      <c r="J677" s="2">
        <v>0</v>
      </c>
      <c r="K677" s="2">
        <f t="shared" si="33"/>
        <v>0</v>
      </c>
    </row>
    <row r="678" spans="2:11" ht="12.75">
      <c r="B678" s="2" t="s">
        <v>613</v>
      </c>
      <c r="C678" s="2">
        <v>60</v>
      </c>
      <c r="D678" s="2" t="s">
        <v>673</v>
      </c>
      <c r="E678" s="3">
        <v>2870</v>
      </c>
      <c r="F678" s="2">
        <v>0</v>
      </c>
      <c r="G678" s="2">
        <f t="shared" si="31"/>
        <v>0</v>
      </c>
      <c r="H678" s="2">
        <v>63055819</v>
      </c>
      <c r="I678" s="2">
        <f t="shared" si="32"/>
        <v>21970.668641114982</v>
      </c>
      <c r="J678" s="2">
        <v>3000000</v>
      </c>
      <c r="K678" s="2">
        <f t="shared" si="33"/>
        <v>1045.2961672473868</v>
      </c>
    </row>
    <row r="679" spans="2:11" ht="12.75">
      <c r="B679" s="2" t="s">
        <v>613</v>
      </c>
      <c r="C679" s="2">
        <v>61</v>
      </c>
      <c r="D679" s="2" t="s">
        <v>674</v>
      </c>
      <c r="E679" s="3">
        <v>45</v>
      </c>
      <c r="F679" s="2">
        <v>16000087</v>
      </c>
      <c r="G679" s="2">
        <f t="shared" si="31"/>
        <v>355557.4888888889</v>
      </c>
      <c r="H679" s="2">
        <v>0</v>
      </c>
      <c r="I679" s="2">
        <f t="shared" si="32"/>
        <v>0</v>
      </c>
      <c r="J679" s="2">
        <v>14027833</v>
      </c>
      <c r="K679" s="2">
        <f t="shared" si="33"/>
        <v>311729.6222222222</v>
      </c>
    </row>
    <row r="680" spans="2:11" ht="12.75">
      <c r="B680" s="2" t="s">
        <v>613</v>
      </c>
      <c r="C680" s="2">
        <v>62</v>
      </c>
      <c r="D680" s="2" t="s">
        <v>675</v>
      </c>
      <c r="E680" s="3">
        <v>1033</v>
      </c>
      <c r="F680" s="2">
        <v>1111719</v>
      </c>
      <c r="G680" s="2">
        <f t="shared" si="31"/>
        <v>1076.2042594385287</v>
      </c>
      <c r="H680" s="2">
        <v>24000000</v>
      </c>
      <c r="I680" s="2">
        <f t="shared" si="32"/>
        <v>23233.301064859632</v>
      </c>
      <c r="J680" s="2">
        <v>0</v>
      </c>
      <c r="K680" s="2">
        <f t="shared" si="33"/>
        <v>0</v>
      </c>
    </row>
    <row r="681" spans="2:11" ht="14.25">
      <c r="B681" s="5" t="s">
        <v>1753</v>
      </c>
      <c r="C681" s="6"/>
      <c r="D681" s="6"/>
      <c r="E681" s="7">
        <f>SUM(E619:E680)</f>
        <v>3110257</v>
      </c>
      <c r="F681" s="7">
        <f>SUM(F619:F680)</f>
        <v>44316178565</v>
      </c>
      <c r="G681" s="6">
        <f t="shared" si="31"/>
        <v>14248.397661350815</v>
      </c>
      <c r="H681" s="7">
        <f>SUM(H619:H680)</f>
        <v>72554542040</v>
      </c>
      <c r="I681" s="6">
        <f t="shared" si="32"/>
        <v>23327.507032377067</v>
      </c>
      <c r="J681" s="7">
        <f>SUM(J619:J680)</f>
        <v>3012671856</v>
      </c>
      <c r="K681" s="6">
        <f t="shared" si="33"/>
        <v>968.6247329400753</v>
      </c>
    </row>
    <row r="682" spans="2:11" ht="12.75">
      <c r="B682" s="2" t="s">
        <v>676</v>
      </c>
      <c r="C682" s="2">
        <v>1</v>
      </c>
      <c r="D682" s="2" t="s">
        <v>677</v>
      </c>
      <c r="E682" s="3">
        <v>740077</v>
      </c>
      <c r="F682" s="2">
        <v>13150884577</v>
      </c>
      <c r="G682" s="2">
        <f t="shared" si="31"/>
        <v>17769.616643943806</v>
      </c>
      <c r="H682" s="2">
        <v>12736323136</v>
      </c>
      <c r="I682" s="2">
        <f t="shared" si="32"/>
        <v>17209.45676733637</v>
      </c>
      <c r="J682" s="2">
        <v>0</v>
      </c>
      <c r="K682" s="2">
        <f t="shared" si="33"/>
        <v>0</v>
      </c>
    </row>
    <row r="683" spans="2:11" ht="12.75">
      <c r="B683" s="2" t="s">
        <v>676</v>
      </c>
      <c r="C683" s="2">
        <v>2</v>
      </c>
      <c r="D683" s="2" t="s">
        <v>678</v>
      </c>
      <c r="E683" s="3">
        <v>277511</v>
      </c>
      <c r="F683" s="2">
        <v>2499492053</v>
      </c>
      <c r="G683" s="2">
        <f t="shared" si="31"/>
        <v>9006.821542209138</v>
      </c>
      <c r="H683" s="2">
        <v>4489388132</v>
      </c>
      <c r="I683" s="2">
        <f t="shared" si="32"/>
        <v>16177.333986760885</v>
      </c>
      <c r="J683" s="2">
        <v>0</v>
      </c>
      <c r="K683" s="2">
        <f t="shared" si="33"/>
        <v>0</v>
      </c>
    </row>
    <row r="684" spans="2:11" ht="12.75">
      <c r="B684" s="2" t="s">
        <v>676</v>
      </c>
      <c r="C684" s="2">
        <v>3</v>
      </c>
      <c r="D684" s="2" t="s">
        <v>679</v>
      </c>
      <c r="E684" s="3">
        <v>98708</v>
      </c>
      <c r="F684" s="2">
        <v>7417508929</v>
      </c>
      <c r="G684" s="2">
        <f t="shared" si="31"/>
        <v>75145.97529075657</v>
      </c>
      <c r="H684" s="2">
        <v>1351934358</v>
      </c>
      <c r="I684" s="2">
        <f t="shared" si="32"/>
        <v>13696.29977306804</v>
      </c>
      <c r="J684" s="2">
        <v>0</v>
      </c>
      <c r="K684" s="2">
        <f t="shared" si="33"/>
        <v>0</v>
      </c>
    </row>
    <row r="685" spans="2:11" ht="12.75">
      <c r="B685" s="2" t="s">
        <v>676</v>
      </c>
      <c r="C685" s="2">
        <v>4</v>
      </c>
      <c r="D685" s="2" t="s">
        <v>680</v>
      </c>
      <c r="E685" s="3">
        <v>61359</v>
      </c>
      <c r="F685" s="2">
        <v>770000000</v>
      </c>
      <c r="G685" s="2">
        <f t="shared" si="31"/>
        <v>12549.096302090973</v>
      </c>
      <c r="H685" s="2">
        <v>988007167</v>
      </c>
      <c r="I685" s="2">
        <f t="shared" si="32"/>
        <v>16102.074137453348</v>
      </c>
      <c r="J685" s="2">
        <v>3922793</v>
      </c>
      <c r="K685" s="2">
        <f t="shared" si="33"/>
        <v>63.93182744177708</v>
      </c>
    </row>
    <row r="686" spans="2:11" ht="12.75">
      <c r="B686" s="2" t="s">
        <v>676</v>
      </c>
      <c r="C686" s="2">
        <v>5</v>
      </c>
      <c r="D686" s="2" t="s">
        <v>681</v>
      </c>
      <c r="E686" s="3">
        <v>39833</v>
      </c>
      <c r="F686" s="2">
        <v>882350466</v>
      </c>
      <c r="G686" s="2">
        <f t="shared" si="31"/>
        <v>22151.243089900334</v>
      </c>
      <c r="H686" s="2">
        <v>796014000</v>
      </c>
      <c r="I686" s="2">
        <f t="shared" si="32"/>
        <v>19983.782291065196</v>
      </c>
      <c r="J686" s="2">
        <v>1214171</v>
      </c>
      <c r="K686" s="2">
        <f t="shared" si="33"/>
        <v>30.48153541033816</v>
      </c>
    </row>
    <row r="687" spans="2:11" ht="12.75">
      <c r="B687" s="2" t="s">
        <v>676</v>
      </c>
      <c r="C687" s="2">
        <v>6</v>
      </c>
      <c r="D687" s="2" t="s">
        <v>682</v>
      </c>
      <c r="E687" s="3">
        <v>90243</v>
      </c>
      <c r="F687" s="2">
        <v>2391187691</v>
      </c>
      <c r="G687" s="2">
        <f t="shared" si="31"/>
        <v>26497.209656150615</v>
      </c>
      <c r="H687" s="2">
        <v>1330000000</v>
      </c>
      <c r="I687" s="2">
        <f aca="true" t="shared" si="34" ref="I687:I728">H687/E687</f>
        <v>14737.985217690015</v>
      </c>
      <c r="J687" s="2">
        <v>1005654542</v>
      </c>
      <c r="K687" s="2">
        <f t="shared" si="33"/>
        <v>11143.85095796904</v>
      </c>
    </row>
    <row r="688" spans="2:11" ht="12.75">
      <c r="B688" s="2" t="s">
        <v>676</v>
      </c>
      <c r="C688" s="2">
        <v>7</v>
      </c>
      <c r="D688" s="2" t="s">
        <v>683</v>
      </c>
      <c r="E688" s="3">
        <v>44163</v>
      </c>
      <c r="F688" s="2">
        <v>557023517</v>
      </c>
      <c r="G688" s="2">
        <f t="shared" si="31"/>
        <v>12612.900323800466</v>
      </c>
      <c r="H688" s="2">
        <v>394551738</v>
      </c>
      <c r="I688" s="2">
        <f t="shared" si="34"/>
        <v>8933.988587731812</v>
      </c>
      <c r="J688" s="2">
        <v>465529468</v>
      </c>
      <c r="K688" s="2">
        <f aca="true" t="shared" si="35" ref="K688:K728">J688/E688</f>
        <v>10541.164957090778</v>
      </c>
    </row>
    <row r="689" spans="2:11" ht="12.75">
      <c r="B689" s="2" t="s">
        <v>676</v>
      </c>
      <c r="C689" s="2">
        <v>8</v>
      </c>
      <c r="D689" s="2" t="s">
        <v>684</v>
      </c>
      <c r="E689" s="3">
        <v>53371</v>
      </c>
      <c r="F689" s="2">
        <v>596465990</v>
      </c>
      <c r="G689" s="2">
        <f t="shared" si="31"/>
        <v>11175.844372411984</v>
      </c>
      <c r="H689" s="2">
        <v>229000000</v>
      </c>
      <c r="I689" s="2">
        <f t="shared" si="34"/>
        <v>4290.719679226546</v>
      </c>
      <c r="J689" s="2">
        <v>721989051</v>
      </c>
      <c r="K689" s="2">
        <f t="shared" si="35"/>
        <v>13527.740739352832</v>
      </c>
    </row>
    <row r="690" spans="2:11" ht="12.75">
      <c r="B690" s="2" t="s">
        <v>676</v>
      </c>
      <c r="C690" s="2">
        <v>9</v>
      </c>
      <c r="D690" s="2" t="s">
        <v>685</v>
      </c>
      <c r="E690" s="3">
        <v>14023</v>
      </c>
      <c r="F690" s="2">
        <v>234308810</v>
      </c>
      <c r="G690" s="2">
        <f t="shared" si="31"/>
        <v>16708.893246808813</v>
      </c>
      <c r="H690" s="2">
        <v>375988000</v>
      </c>
      <c r="I690" s="2">
        <f t="shared" si="34"/>
        <v>26812.237039149968</v>
      </c>
      <c r="J690" s="2">
        <v>31650262</v>
      </c>
      <c r="K690" s="2">
        <f t="shared" si="35"/>
        <v>2257.025030307352</v>
      </c>
    </row>
    <row r="691" spans="2:11" ht="12.75">
      <c r="B691" s="2" t="s">
        <v>676</v>
      </c>
      <c r="C691" s="2">
        <v>10</v>
      </c>
      <c r="D691" s="2" t="s">
        <v>686</v>
      </c>
      <c r="E691" s="3">
        <v>169023</v>
      </c>
      <c r="F691" s="2">
        <v>3547159714</v>
      </c>
      <c r="G691" s="2">
        <f aca="true" t="shared" si="36" ref="G691:G728">F691/E691</f>
        <v>20986.25461623566</v>
      </c>
      <c r="H691" s="2">
        <v>3635048709</v>
      </c>
      <c r="I691" s="2">
        <f t="shared" si="34"/>
        <v>21506.237074244335</v>
      </c>
      <c r="J691" s="2">
        <v>0</v>
      </c>
      <c r="K691" s="2">
        <f t="shared" si="35"/>
        <v>0</v>
      </c>
    </row>
    <row r="692" spans="2:11" ht="12.75">
      <c r="B692" s="2" t="s">
        <v>676</v>
      </c>
      <c r="C692" s="2">
        <v>11</v>
      </c>
      <c r="D692" s="2" t="s">
        <v>687</v>
      </c>
      <c r="E692" s="3">
        <v>14111</v>
      </c>
      <c r="F692" s="2">
        <v>83575153</v>
      </c>
      <c r="G692" s="2">
        <f t="shared" si="36"/>
        <v>5922.695273191128</v>
      </c>
      <c r="H692" s="2">
        <v>57800000</v>
      </c>
      <c r="I692" s="2">
        <f t="shared" si="34"/>
        <v>4096.095244844448</v>
      </c>
      <c r="J692" s="2">
        <v>105576081</v>
      </c>
      <c r="K692" s="2">
        <f t="shared" si="35"/>
        <v>7481.828431719935</v>
      </c>
    </row>
    <row r="693" spans="2:11" ht="12.75">
      <c r="B693" s="2" t="s">
        <v>676</v>
      </c>
      <c r="C693" s="2">
        <v>12</v>
      </c>
      <c r="D693" s="2" t="s">
        <v>688</v>
      </c>
      <c r="E693" s="3">
        <v>40699</v>
      </c>
      <c r="F693" s="2">
        <v>324849956</v>
      </c>
      <c r="G693" s="2">
        <f t="shared" si="36"/>
        <v>7981.7675127153</v>
      </c>
      <c r="H693" s="2">
        <v>747101110</v>
      </c>
      <c r="I693" s="2">
        <f t="shared" si="34"/>
        <v>18356.743654635247</v>
      </c>
      <c r="J693" s="2">
        <v>8173444</v>
      </c>
      <c r="K693" s="2">
        <f t="shared" si="35"/>
        <v>200.82665421754834</v>
      </c>
    </row>
    <row r="694" spans="2:11" ht="12.75">
      <c r="B694" s="2" t="s">
        <v>676</v>
      </c>
      <c r="C694" s="2">
        <v>13</v>
      </c>
      <c r="D694" s="2" t="s">
        <v>689</v>
      </c>
      <c r="E694" s="3">
        <v>54142</v>
      </c>
      <c r="F694" s="2">
        <v>534779440</v>
      </c>
      <c r="G694" s="2">
        <f t="shared" si="36"/>
        <v>9877.349192863212</v>
      </c>
      <c r="H694" s="2">
        <v>511236000</v>
      </c>
      <c r="I694" s="2">
        <f t="shared" si="34"/>
        <v>9442.50304754165</v>
      </c>
      <c r="J694" s="2">
        <v>722409867</v>
      </c>
      <c r="K694" s="2">
        <f t="shared" si="35"/>
        <v>13342.873684016105</v>
      </c>
    </row>
    <row r="695" spans="2:11" ht="12.75">
      <c r="B695" s="2" t="s">
        <v>676</v>
      </c>
      <c r="C695" s="2">
        <v>14</v>
      </c>
      <c r="D695" s="2" t="s">
        <v>690</v>
      </c>
      <c r="E695" s="3">
        <v>53551</v>
      </c>
      <c r="F695" s="2">
        <v>1013216518</v>
      </c>
      <c r="G695" s="2">
        <f t="shared" si="36"/>
        <v>18920.590054340722</v>
      </c>
      <c r="H695" s="2">
        <v>1238000000</v>
      </c>
      <c r="I695" s="2">
        <f t="shared" si="34"/>
        <v>23118.149054172656</v>
      </c>
      <c r="J695" s="2">
        <v>1122701482</v>
      </c>
      <c r="K695" s="2">
        <f t="shared" si="35"/>
        <v>20965.08901794551</v>
      </c>
    </row>
    <row r="696" spans="2:11" ht="12.75">
      <c r="B696" s="2" t="s">
        <v>676</v>
      </c>
      <c r="C696" s="2">
        <v>15</v>
      </c>
      <c r="D696" s="2" t="s">
        <v>691</v>
      </c>
      <c r="E696" s="3">
        <v>22268</v>
      </c>
      <c r="F696" s="2">
        <v>823909722</v>
      </c>
      <c r="G696" s="2">
        <f t="shared" si="36"/>
        <v>36999.71807077421</v>
      </c>
      <c r="H696" s="2">
        <v>290000000</v>
      </c>
      <c r="I696" s="2">
        <f t="shared" si="34"/>
        <v>13023.172265133824</v>
      </c>
      <c r="J696" s="2">
        <v>448502786</v>
      </c>
      <c r="K696" s="2">
        <f t="shared" si="35"/>
        <v>20141.134632656725</v>
      </c>
    </row>
    <row r="697" spans="2:11" ht="12.75">
      <c r="B697" s="2" t="s">
        <v>676</v>
      </c>
      <c r="C697" s="2">
        <v>16</v>
      </c>
      <c r="D697" s="2" t="s">
        <v>692</v>
      </c>
      <c r="E697" s="3">
        <v>29183</v>
      </c>
      <c r="F697" s="2">
        <v>181502208</v>
      </c>
      <c r="G697" s="2">
        <f t="shared" si="36"/>
        <v>6219.449953740192</v>
      </c>
      <c r="H697" s="2">
        <v>577385000</v>
      </c>
      <c r="I697" s="2">
        <f t="shared" si="34"/>
        <v>19784.977555426103</v>
      </c>
      <c r="J697" s="2">
        <v>57035985</v>
      </c>
      <c r="K697" s="2">
        <f t="shared" si="35"/>
        <v>1954.4250077099682</v>
      </c>
    </row>
    <row r="698" spans="2:11" ht="12.75">
      <c r="B698" s="2" t="s">
        <v>676</v>
      </c>
      <c r="C698" s="2">
        <v>17</v>
      </c>
      <c r="D698" s="2" t="s">
        <v>693</v>
      </c>
      <c r="E698" s="3">
        <v>30747</v>
      </c>
      <c r="F698" s="2">
        <v>504793328</v>
      </c>
      <c r="G698" s="2">
        <f t="shared" si="36"/>
        <v>16417.644908446353</v>
      </c>
      <c r="H698" s="2">
        <v>1031257504</v>
      </c>
      <c r="I698" s="2">
        <f t="shared" si="34"/>
        <v>33540.10160340846</v>
      </c>
      <c r="J698" s="2">
        <v>557745</v>
      </c>
      <c r="K698" s="2">
        <f t="shared" si="35"/>
        <v>18.139818518879892</v>
      </c>
    </row>
    <row r="699" spans="2:11" ht="12.75">
      <c r="B699" s="2" t="s">
        <v>676</v>
      </c>
      <c r="C699" s="2">
        <v>18</v>
      </c>
      <c r="D699" s="2" t="s">
        <v>694</v>
      </c>
      <c r="E699" s="3">
        <v>9328</v>
      </c>
      <c r="F699" s="2">
        <v>295028572</v>
      </c>
      <c r="G699" s="2">
        <f t="shared" si="36"/>
        <v>31628.277444253858</v>
      </c>
      <c r="H699" s="2">
        <v>7545000</v>
      </c>
      <c r="I699" s="2">
        <f t="shared" si="34"/>
        <v>808.8550600343053</v>
      </c>
      <c r="J699" s="2">
        <v>69641896</v>
      </c>
      <c r="K699" s="2">
        <f t="shared" si="35"/>
        <v>7465.897941680961</v>
      </c>
    </row>
    <row r="700" spans="2:11" ht="12.75">
      <c r="B700" s="2" t="s">
        <v>676</v>
      </c>
      <c r="C700" s="2">
        <v>19</v>
      </c>
      <c r="D700" s="2" t="s">
        <v>695</v>
      </c>
      <c r="E700" s="3">
        <v>8533</v>
      </c>
      <c r="F700" s="2">
        <v>248267338</v>
      </c>
      <c r="G700" s="2">
        <f t="shared" si="36"/>
        <v>29094.96519395289</v>
      </c>
      <c r="H700" s="2">
        <v>70000000</v>
      </c>
      <c r="I700" s="2">
        <f t="shared" si="34"/>
        <v>8203.445447087777</v>
      </c>
      <c r="J700" s="2">
        <v>10285227</v>
      </c>
      <c r="K700" s="2">
        <f t="shared" si="35"/>
        <v>1205.3471229344896</v>
      </c>
    </row>
    <row r="701" spans="2:11" ht="12.75">
      <c r="B701" s="2" t="s">
        <v>676</v>
      </c>
      <c r="C701" s="2">
        <v>20</v>
      </c>
      <c r="D701" s="2" t="s">
        <v>696</v>
      </c>
      <c r="E701" s="3">
        <v>11298</v>
      </c>
      <c r="F701" s="2">
        <v>142630304</v>
      </c>
      <c r="G701" s="2">
        <f t="shared" si="36"/>
        <v>12624.385200920517</v>
      </c>
      <c r="H701" s="2">
        <v>115012900</v>
      </c>
      <c r="I701" s="2">
        <f t="shared" si="34"/>
        <v>10179.934501681713</v>
      </c>
      <c r="J701" s="2">
        <v>1001552243</v>
      </c>
      <c r="K701" s="2">
        <f t="shared" si="35"/>
        <v>88648.63188174898</v>
      </c>
    </row>
    <row r="702" spans="2:11" ht="12.75">
      <c r="B702" s="2" t="s">
        <v>676</v>
      </c>
      <c r="C702" s="2">
        <v>21</v>
      </c>
      <c r="D702" s="2" t="s">
        <v>697</v>
      </c>
      <c r="E702" s="3">
        <v>21451</v>
      </c>
      <c r="F702" s="2">
        <v>130000000</v>
      </c>
      <c r="G702" s="2">
        <f t="shared" si="36"/>
        <v>6060.323528040651</v>
      </c>
      <c r="H702" s="2">
        <v>317961713</v>
      </c>
      <c r="I702" s="2">
        <f t="shared" si="34"/>
        <v>14822.69884853853</v>
      </c>
      <c r="J702" s="2">
        <v>4008504</v>
      </c>
      <c r="K702" s="2">
        <f t="shared" si="35"/>
        <v>186.867931564962</v>
      </c>
    </row>
    <row r="703" spans="2:11" ht="12.75">
      <c r="B703" s="2" t="s">
        <v>676</v>
      </c>
      <c r="C703" s="2">
        <v>22</v>
      </c>
      <c r="D703" s="2" t="s">
        <v>698</v>
      </c>
      <c r="E703" s="3">
        <v>8429</v>
      </c>
      <c r="F703" s="2">
        <v>95280594</v>
      </c>
      <c r="G703" s="2">
        <f t="shared" si="36"/>
        <v>11303.90247953494</v>
      </c>
      <c r="H703" s="2">
        <v>94044000</v>
      </c>
      <c r="I703" s="2">
        <f t="shared" si="34"/>
        <v>11157.195396844229</v>
      </c>
      <c r="J703" s="2">
        <v>201058518</v>
      </c>
      <c r="K703" s="2">
        <f t="shared" si="35"/>
        <v>23853.187566733894</v>
      </c>
    </row>
    <row r="704" spans="2:11" ht="12.75">
      <c r="B704" s="2" t="s">
        <v>676</v>
      </c>
      <c r="C704" s="2">
        <v>23</v>
      </c>
      <c r="D704" s="2" t="s">
        <v>699</v>
      </c>
      <c r="E704" s="3">
        <v>7022</v>
      </c>
      <c r="F704" s="2">
        <v>136569230</v>
      </c>
      <c r="G704" s="2">
        <f t="shared" si="36"/>
        <v>19448.765309028768</v>
      </c>
      <c r="H704" s="2">
        <v>0</v>
      </c>
      <c r="I704" s="2">
        <f t="shared" si="34"/>
        <v>0</v>
      </c>
      <c r="J704" s="2">
        <v>100463322</v>
      </c>
      <c r="K704" s="2">
        <f t="shared" si="35"/>
        <v>14306.938479065793</v>
      </c>
    </row>
    <row r="705" spans="2:11" ht="12.75">
      <c r="B705" s="2" t="s">
        <v>676</v>
      </c>
      <c r="C705" s="2">
        <v>24</v>
      </c>
      <c r="D705" s="2" t="s">
        <v>700</v>
      </c>
      <c r="E705" s="3">
        <v>2647</v>
      </c>
      <c r="F705" s="2">
        <v>109627214</v>
      </c>
      <c r="G705" s="2">
        <f t="shared" si="36"/>
        <v>41415.6456365697</v>
      </c>
      <c r="H705" s="2">
        <v>60239000</v>
      </c>
      <c r="I705" s="2">
        <f t="shared" si="34"/>
        <v>22757.461276917264</v>
      </c>
      <c r="J705" s="2">
        <v>141854050</v>
      </c>
      <c r="K705" s="2">
        <f t="shared" si="35"/>
        <v>53590.498677748394</v>
      </c>
    </row>
    <row r="706" spans="2:11" ht="12.75">
      <c r="B706" s="2" t="s">
        <v>676</v>
      </c>
      <c r="C706" s="2">
        <v>25</v>
      </c>
      <c r="D706" s="2" t="s">
        <v>701</v>
      </c>
      <c r="E706" s="3">
        <v>4007</v>
      </c>
      <c r="F706" s="2">
        <v>303629031</v>
      </c>
      <c r="G706" s="2">
        <f t="shared" si="36"/>
        <v>75774.65210880958</v>
      </c>
      <c r="H706" s="2">
        <v>20000000</v>
      </c>
      <c r="I706" s="2">
        <f t="shared" si="34"/>
        <v>4991.265285749938</v>
      </c>
      <c r="J706" s="2">
        <v>100449184</v>
      </c>
      <c r="K706" s="2">
        <f t="shared" si="35"/>
        <v>25068.426254055405</v>
      </c>
    </row>
    <row r="707" spans="2:11" ht="12.75">
      <c r="B707" s="2" t="s">
        <v>676</v>
      </c>
      <c r="C707" s="2">
        <v>26</v>
      </c>
      <c r="D707" s="2" t="s">
        <v>702</v>
      </c>
      <c r="E707" s="3">
        <v>2712</v>
      </c>
      <c r="F707" s="2">
        <v>151288027</v>
      </c>
      <c r="G707" s="2">
        <f t="shared" si="36"/>
        <v>55784.67072271386</v>
      </c>
      <c r="H707" s="2">
        <v>10000000</v>
      </c>
      <c r="I707" s="2">
        <f t="shared" si="34"/>
        <v>3687.3156342182892</v>
      </c>
      <c r="J707" s="2">
        <v>85256014</v>
      </c>
      <c r="K707" s="2">
        <f t="shared" si="35"/>
        <v>31436.583333333332</v>
      </c>
    </row>
    <row r="708" spans="2:11" ht="12.75">
      <c r="B708" s="2" t="s">
        <v>676</v>
      </c>
      <c r="C708" s="2">
        <v>27</v>
      </c>
      <c r="D708" s="2" t="s">
        <v>703</v>
      </c>
      <c r="E708" s="3">
        <v>2846</v>
      </c>
      <c r="F708" s="2">
        <v>78753520</v>
      </c>
      <c r="G708" s="2">
        <f t="shared" si="36"/>
        <v>27671.65144061841</v>
      </c>
      <c r="H708" s="2">
        <v>0</v>
      </c>
      <c r="I708" s="2">
        <f t="shared" si="34"/>
        <v>0</v>
      </c>
      <c r="J708" s="2">
        <v>0</v>
      </c>
      <c r="K708" s="2">
        <f t="shared" si="35"/>
        <v>0</v>
      </c>
    </row>
    <row r="709" spans="2:11" ht="12.75">
      <c r="B709" s="2" t="s">
        <v>676</v>
      </c>
      <c r="C709" s="2">
        <v>28</v>
      </c>
      <c r="D709" s="2" t="s">
        <v>704</v>
      </c>
      <c r="E709" s="3">
        <v>3404</v>
      </c>
      <c r="F709" s="2">
        <v>193380532</v>
      </c>
      <c r="G709" s="2">
        <f t="shared" si="36"/>
        <v>56809.792009400706</v>
      </c>
      <c r="H709" s="2">
        <v>35175345</v>
      </c>
      <c r="I709" s="2">
        <f t="shared" si="34"/>
        <v>10333.532608695652</v>
      </c>
      <c r="J709" s="2">
        <v>22714189</v>
      </c>
      <c r="K709" s="2">
        <f t="shared" si="35"/>
        <v>6672.79347826087</v>
      </c>
    </row>
    <row r="710" spans="2:11" ht="12.75">
      <c r="B710" s="2" t="s">
        <v>676</v>
      </c>
      <c r="C710" s="2">
        <v>29</v>
      </c>
      <c r="D710" s="2" t="s">
        <v>705</v>
      </c>
      <c r="E710" s="3">
        <v>3170</v>
      </c>
      <c r="F710" s="2">
        <v>57626851</v>
      </c>
      <c r="G710" s="2">
        <f t="shared" si="36"/>
        <v>18178.81735015773</v>
      </c>
      <c r="H710" s="2">
        <v>0</v>
      </c>
      <c r="I710" s="2">
        <f t="shared" si="34"/>
        <v>0</v>
      </c>
      <c r="J710" s="2">
        <v>191895982</v>
      </c>
      <c r="K710" s="2">
        <f t="shared" si="35"/>
        <v>60535.010094637226</v>
      </c>
    </row>
    <row r="711" spans="2:11" ht="12.75">
      <c r="B711" s="2" t="s">
        <v>676</v>
      </c>
      <c r="C711" s="2">
        <v>30</v>
      </c>
      <c r="D711" s="2" t="s">
        <v>706</v>
      </c>
      <c r="E711" s="3">
        <v>2367</v>
      </c>
      <c r="F711" s="2">
        <v>136437224</v>
      </c>
      <c r="G711" s="2">
        <f t="shared" si="36"/>
        <v>57641.41275876637</v>
      </c>
      <c r="H711" s="2">
        <v>0</v>
      </c>
      <c r="I711" s="2">
        <f t="shared" si="34"/>
        <v>0</v>
      </c>
      <c r="J711" s="2">
        <v>8354879</v>
      </c>
      <c r="K711" s="2">
        <f t="shared" si="35"/>
        <v>3529.733417828475</v>
      </c>
    </row>
    <row r="712" spans="2:11" ht="12.75">
      <c r="B712" s="2" t="s">
        <v>676</v>
      </c>
      <c r="C712" s="2">
        <v>31</v>
      </c>
      <c r="D712" s="2" t="s">
        <v>707</v>
      </c>
      <c r="E712" s="3">
        <v>7398</v>
      </c>
      <c r="F712" s="2">
        <v>477915428</v>
      </c>
      <c r="G712" s="2">
        <f t="shared" si="36"/>
        <v>64600.62557447959</v>
      </c>
      <c r="H712" s="2">
        <v>0</v>
      </c>
      <c r="I712" s="2">
        <f t="shared" si="34"/>
        <v>0</v>
      </c>
      <c r="J712" s="2">
        <v>505132912</v>
      </c>
      <c r="K712" s="2">
        <f t="shared" si="35"/>
        <v>68279.65828602324</v>
      </c>
    </row>
    <row r="713" spans="2:11" ht="12.75">
      <c r="B713" s="2" t="s">
        <v>676</v>
      </c>
      <c r="C713" s="2">
        <v>32</v>
      </c>
      <c r="D713" s="2" t="s">
        <v>708</v>
      </c>
      <c r="E713" s="3">
        <v>11667</v>
      </c>
      <c r="F713" s="2">
        <v>102105111</v>
      </c>
      <c r="G713" s="2">
        <f t="shared" si="36"/>
        <v>8751.616610953974</v>
      </c>
      <c r="H713" s="2">
        <v>209269977</v>
      </c>
      <c r="I713" s="2">
        <f t="shared" si="34"/>
        <v>17936.91411673952</v>
      </c>
      <c r="J713" s="2">
        <v>422327</v>
      </c>
      <c r="K713" s="2">
        <f t="shared" si="35"/>
        <v>36.19842290220279</v>
      </c>
    </row>
    <row r="714" spans="2:11" ht="12.75">
      <c r="B714" s="2" t="s">
        <v>676</v>
      </c>
      <c r="C714" s="2">
        <v>33</v>
      </c>
      <c r="D714" s="2" t="s">
        <v>709</v>
      </c>
      <c r="E714" s="3">
        <v>881</v>
      </c>
      <c r="F714" s="2">
        <v>26123398</v>
      </c>
      <c r="G714" s="2">
        <f t="shared" si="36"/>
        <v>29651.984108967084</v>
      </c>
      <c r="H714" s="2">
        <v>0</v>
      </c>
      <c r="I714" s="2">
        <f t="shared" si="34"/>
        <v>0</v>
      </c>
      <c r="J714" s="2">
        <v>480926</v>
      </c>
      <c r="K714" s="2">
        <f t="shared" si="35"/>
        <v>545.8864926220205</v>
      </c>
    </row>
    <row r="715" spans="2:11" ht="14.25">
      <c r="B715" s="5" t="s">
        <v>1754</v>
      </c>
      <c r="C715" s="6"/>
      <c r="D715" s="6"/>
      <c r="E715" s="7">
        <f>SUM(E682:E714)</f>
        <v>1940172</v>
      </c>
      <c r="F715" s="7">
        <f>SUM(F682:F714)</f>
        <v>38197670446</v>
      </c>
      <c r="G715" s="6">
        <f t="shared" si="36"/>
        <v>19687.775334351798</v>
      </c>
      <c r="H715" s="7">
        <f>SUM(H682:H714)</f>
        <v>31718282789</v>
      </c>
      <c r="I715" s="6">
        <f t="shared" si="34"/>
        <v>16348.180877262428</v>
      </c>
      <c r="J715" s="7">
        <f>SUM(J682:J714)</f>
        <v>7138487850</v>
      </c>
      <c r="K715" s="6">
        <f t="shared" si="35"/>
        <v>3679.306705797218</v>
      </c>
    </row>
    <row r="716" spans="2:11" ht="12.75">
      <c r="B716" s="2" t="s">
        <v>710</v>
      </c>
      <c r="C716" s="2">
        <v>1</v>
      </c>
      <c r="D716" s="2" t="s">
        <v>711</v>
      </c>
      <c r="E716" s="3">
        <v>165785</v>
      </c>
      <c r="F716" s="2">
        <v>1917445168</v>
      </c>
      <c r="G716" s="2">
        <f t="shared" si="36"/>
        <v>11565.85437765781</v>
      </c>
      <c r="H716" s="2">
        <v>467012237</v>
      </c>
      <c r="I716" s="2">
        <f t="shared" si="34"/>
        <v>2816.9752209186595</v>
      </c>
      <c r="J716" s="2">
        <v>1043019701</v>
      </c>
      <c r="K716" s="2">
        <f t="shared" si="35"/>
        <v>6291.399710468378</v>
      </c>
    </row>
    <row r="717" spans="2:11" ht="12.75">
      <c r="B717" s="2" t="s">
        <v>710</v>
      </c>
      <c r="C717" s="2">
        <v>2</v>
      </c>
      <c r="D717" s="2" t="s">
        <v>712</v>
      </c>
      <c r="E717" s="3">
        <v>53555</v>
      </c>
      <c r="F717" s="2">
        <v>532787881</v>
      </c>
      <c r="G717" s="2">
        <f t="shared" si="36"/>
        <v>9948.424628886192</v>
      </c>
      <c r="H717" s="2">
        <v>51587000</v>
      </c>
      <c r="I717" s="2">
        <f t="shared" si="34"/>
        <v>963.2527308374569</v>
      </c>
      <c r="J717" s="2">
        <v>157039468</v>
      </c>
      <c r="K717" s="2">
        <f t="shared" si="35"/>
        <v>2932.3026421435907</v>
      </c>
    </row>
    <row r="718" spans="2:11" ht="12.75">
      <c r="B718" s="2" t="s">
        <v>710</v>
      </c>
      <c r="C718" s="2">
        <v>3</v>
      </c>
      <c r="D718" s="2" t="s">
        <v>713</v>
      </c>
      <c r="E718" s="3">
        <v>38248</v>
      </c>
      <c r="F718" s="2">
        <v>590598936</v>
      </c>
      <c r="G718" s="2">
        <f t="shared" si="36"/>
        <v>15441.302447186781</v>
      </c>
      <c r="H718" s="2">
        <v>0</v>
      </c>
      <c r="I718" s="2">
        <f t="shared" si="34"/>
        <v>0</v>
      </c>
      <c r="J718" s="2">
        <v>584909558</v>
      </c>
      <c r="K718" s="2">
        <f t="shared" si="35"/>
        <v>15292.552760928676</v>
      </c>
    </row>
    <row r="719" spans="2:11" ht="12.75">
      <c r="B719" s="2" t="s">
        <v>710</v>
      </c>
      <c r="C719" s="2">
        <v>4</v>
      </c>
      <c r="D719" s="2" t="s">
        <v>714</v>
      </c>
      <c r="E719" s="3">
        <v>20051</v>
      </c>
      <c r="F719" s="2">
        <v>441175084</v>
      </c>
      <c r="G719" s="2">
        <f t="shared" si="36"/>
        <v>22002.64744900504</v>
      </c>
      <c r="H719" s="2">
        <v>0</v>
      </c>
      <c r="I719" s="2">
        <f t="shared" si="34"/>
        <v>0</v>
      </c>
      <c r="J719" s="2">
        <v>385802</v>
      </c>
      <c r="K719" s="2">
        <f t="shared" si="35"/>
        <v>19.241035359832427</v>
      </c>
    </row>
    <row r="720" spans="2:11" ht="12.75">
      <c r="B720" s="2" t="s">
        <v>710</v>
      </c>
      <c r="C720" s="2">
        <v>5</v>
      </c>
      <c r="D720" s="2" t="s">
        <v>715</v>
      </c>
      <c r="E720" s="3">
        <v>17716</v>
      </c>
      <c r="F720" s="2">
        <v>645814609</v>
      </c>
      <c r="G720" s="2">
        <f t="shared" si="36"/>
        <v>36453.74853240009</v>
      </c>
      <c r="H720" s="2">
        <v>143850000</v>
      </c>
      <c r="I720" s="2">
        <f t="shared" si="34"/>
        <v>8119.77873109054</v>
      </c>
      <c r="J720" s="2">
        <v>554299016</v>
      </c>
      <c r="K720" s="2">
        <f t="shared" si="35"/>
        <v>31288.0456084895</v>
      </c>
    </row>
    <row r="721" spans="2:11" ht="12.75">
      <c r="B721" s="2" t="s">
        <v>710</v>
      </c>
      <c r="C721" s="2">
        <v>6</v>
      </c>
      <c r="D721" s="2" t="s">
        <v>716</v>
      </c>
      <c r="E721" s="3">
        <v>21075</v>
      </c>
      <c r="F721" s="2">
        <v>465421930</v>
      </c>
      <c r="G721" s="2">
        <f t="shared" si="36"/>
        <v>22084.07734282325</v>
      </c>
      <c r="H721" s="2">
        <v>0</v>
      </c>
      <c r="I721" s="2">
        <f t="shared" si="34"/>
        <v>0</v>
      </c>
      <c r="J721" s="2">
        <v>469364003</v>
      </c>
      <c r="K721" s="2">
        <f t="shared" si="35"/>
        <v>22271.12706998814</v>
      </c>
    </row>
    <row r="722" spans="2:11" ht="12.75">
      <c r="B722" s="2" t="s">
        <v>710</v>
      </c>
      <c r="C722" s="2">
        <v>7</v>
      </c>
      <c r="D722" s="2" t="s">
        <v>717</v>
      </c>
      <c r="E722" s="3">
        <v>7702</v>
      </c>
      <c r="F722" s="2">
        <v>148627673</v>
      </c>
      <c r="G722" s="2">
        <f t="shared" si="36"/>
        <v>19297.282913528954</v>
      </c>
      <c r="H722" s="2">
        <v>0</v>
      </c>
      <c r="I722" s="2">
        <f t="shared" si="34"/>
        <v>0</v>
      </c>
      <c r="J722" s="2">
        <v>469031967</v>
      </c>
      <c r="K722" s="2">
        <f t="shared" si="35"/>
        <v>60897.42495455726</v>
      </c>
    </row>
    <row r="723" spans="2:11" ht="12.75">
      <c r="B723" s="2" t="s">
        <v>710</v>
      </c>
      <c r="C723" s="2">
        <v>8</v>
      </c>
      <c r="D723" s="2" t="s">
        <v>718</v>
      </c>
      <c r="E723" s="3">
        <v>6230</v>
      </c>
      <c r="F723" s="2">
        <v>-139861579</v>
      </c>
      <c r="G723" s="2">
        <f t="shared" si="36"/>
        <v>-22449.69165329053</v>
      </c>
      <c r="H723" s="2">
        <v>0</v>
      </c>
      <c r="I723" s="2">
        <f t="shared" si="34"/>
        <v>0</v>
      </c>
      <c r="J723" s="2">
        <v>492195</v>
      </c>
      <c r="K723" s="2">
        <f t="shared" si="35"/>
        <v>79.0040128410915</v>
      </c>
    </row>
    <row r="724" spans="2:11" ht="12.75">
      <c r="B724" s="2" t="s">
        <v>710</v>
      </c>
      <c r="C724" s="2">
        <v>9</v>
      </c>
      <c r="D724" s="2" t="s">
        <v>719</v>
      </c>
      <c r="E724" s="3">
        <v>8126</v>
      </c>
      <c r="F724" s="2">
        <v>235461504</v>
      </c>
      <c r="G724" s="2">
        <f t="shared" si="36"/>
        <v>28976.311100172286</v>
      </c>
      <c r="H724" s="2">
        <v>0</v>
      </c>
      <c r="I724" s="2">
        <f t="shared" si="34"/>
        <v>0</v>
      </c>
      <c r="J724" s="2">
        <v>642203</v>
      </c>
      <c r="K724" s="2">
        <f t="shared" si="35"/>
        <v>79.030642382476</v>
      </c>
    </row>
    <row r="725" spans="2:11" ht="12.75">
      <c r="B725" s="2" t="s">
        <v>710</v>
      </c>
      <c r="C725" s="2">
        <v>10</v>
      </c>
      <c r="D725" s="2" t="s">
        <v>720</v>
      </c>
      <c r="E725" s="3">
        <v>13696</v>
      </c>
      <c r="F725" s="2">
        <v>342145888</v>
      </c>
      <c r="G725" s="2">
        <f t="shared" si="36"/>
        <v>24981.446261682242</v>
      </c>
      <c r="H725" s="2">
        <v>0</v>
      </c>
      <c r="I725" s="2">
        <f t="shared" si="34"/>
        <v>0</v>
      </c>
      <c r="J725" s="2">
        <v>102318062</v>
      </c>
      <c r="K725" s="2">
        <f t="shared" si="35"/>
        <v>7470.65289135514</v>
      </c>
    </row>
    <row r="726" spans="2:11" ht="12.75">
      <c r="B726" s="2" t="s">
        <v>710</v>
      </c>
      <c r="C726" s="2">
        <v>11</v>
      </c>
      <c r="D726" s="2" t="s">
        <v>721</v>
      </c>
      <c r="E726" s="3">
        <v>8973</v>
      </c>
      <c r="F726" s="2">
        <v>525079107</v>
      </c>
      <c r="G726" s="2">
        <f t="shared" si="36"/>
        <v>58517.67602808425</v>
      </c>
      <c r="H726" s="2">
        <v>0</v>
      </c>
      <c r="I726" s="2">
        <f t="shared" si="34"/>
        <v>0</v>
      </c>
      <c r="J726" s="2">
        <v>151805700</v>
      </c>
      <c r="K726" s="2">
        <f t="shared" si="35"/>
        <v>16918.054162487464</v>
      </c>
    </row>
    <row r="727" spans="2:11" ht="12.75">
      <c r="B727" s="2" t="s">
        <v>710</v>
      </c>
      <c r="C727" s="2">
        <v>12</v>
      </c>
      <c r="D727" s="2" t="s">
        <v>722</v>
      </c>
      <c r="E727" s="3">
        <v>7081</v>
      </c>
      <c r="F727" s="2">
        <v>483401341</v>
      </c>
      <c r="G727" s="2">
        <f t="shared" si="36"/>
        <v>68267.38327919785</v>
      </c>
      <c r="H727" s="2">
        <v>0</v>
      </c>
      <c r="I727" s="2">
        <f t="shared" si="34"/>
        <v>0</v>
      </c>
      <c r="J727" s="2">
        <v>810522</v>
      </c>
      <c r="K727" s="2">
        <f t="shared" si="35"/>
        <v>114.46434119474651</v>
      </c>
    </row>
    <row r="728" spans="2:11" ht="12.75">
      <c r="B728" s="2" t="s">
        <v>710</v>
      </c>
      <c r="C728" s="2">
        <v>13</v>
      </c>
      <c r="D728" s="2" t="s">
        <v>723</v>
      </c>
      <c r="E728" s="3">
        <v>11487</v>
      </c>
      <c r="F728" s="2">
        <v>155890972</v>
      </c>
      <c r="G728" s="2">
        <f t="shared" si="36"/>
        <v>13571.077914163838</v>
      </c>
      <c r="H728" s="2">
        <v>0</v>
      </c>
      <c r="I728" s="2">
        <f t="shared" si="34"/>
        <v>0</v>
      </c>
      <c r="J728" s="2">
        <v>5522888</v>
      </c>
      <c r="K728" s="2">
        <f t="shared" si="35"/>
        <v>480.79463741620964</v>
      </c>
    </row>
    <row r="729" spans="2:11" ht="12.75">
      <c r="B729" s="2" t="s">
        <v>710</v>
      </c>
      <c r="C729" s="2">
        <v>14</v>
      </c>
      <c r="D729" s="2" t="s">
        <v>724</v>
      </c>
      <c r="E729" s="3">
        <v>2679</v>
      </c>
      <c r="F729" s="2">
        <v>79059520</v>
      </c>
      <c r="G729" s="2">
        <f aca="true" t="shared" si="37" ref="G729:G792">F729/E729</f>
        <v>29510.83240014931</v>
      </c>
      <c r="H729" s="2">
        <v>0</v>
      </c>
      <c r="I729" s="2">
        <f aca="true" t="shared" si="38" ref="I729:I792">H729/E729</f>
        <v>0</v>
      </c>
      <c r="J729" s="2">
        <v>7194</v>
      </c>
      <c r="K729" s="2">
        <f aca="true" t="shared" si="39" ref="K729:K792">J729/E729</f>
        <v>2.6853303471444567</v>
      </c>
    </row>
    <row r="730" spans="2:11" ht="12.75">
      <c r="B730" s="2" t="s">
        <v>710</v>
      </c>
      <c r="C730" s="2">
        <v>15</v>
      </c>
      <c r="D730" s="2" t="s">
        <v>725</v>
      </c>
      <c r="E730" s="3">
        <v>1738</v>
      </c>
      <c r="F730" s="2">
        <v>26776785</v>
      </c>
      <c r="G730" s="2">
        <f t="shared" si="37"/>
        <v>15406.665707710012</v>
      </c>
      <c r="H730" s="2">
        <v>1845235</v>
      </c>
      <c r="I730" s="2">
        <f t="shared" si="38"/>
        <v>1061.7002301495972</v>
      </c>
      <c r="J730" s="2">
        <v>22000000</v>
      </c>
      <c r="K730" s="2">
        <f t="shared" si="39"/>
        <v>12658.227848101265</v>
      </c>
    </row>
    <row r="731" spans="2:11" ht="12.75">
      <c r="B731" s="2" t="s">
        <v>710</v>
      </c>
      <c r="C731" s="2">
        <v>16</v>
      </c>
      <c r="D731" s="2" t="s">
        <v>726</v>
      </c>
      <c r="E731" s="3">
        <v>2872</v>
      </c>
      <c r="F731" s="2">
        <v>102819830</v>
      </c>
      <c r="G731" s="2">
        <f t="shared" si="37"/>
        <v>35800.776462395545</v>
      </c>
      <c r="H731" s="2">
        <v>0</v>
      </c>
      <c r="I731" s="2">
        <f t="shared" si="38"/>
        <v>0</v>
      </c>
      <c r="J731" s="2">
        <v>216073737</v>
      </c>
      <c r="K731" s="2">
        <f t="shared" si="39"/>
        <v>75234.588091922</v>
      </c>
    </row>
    <row r="732" spans="2:11" ht="12.75">
      <c r="B732" s="2" t="s">
        <v>710</v>
      </c>
      <c r="C732" s="2">
        <v>17</v>
      </c>
      <c r="D732" s="2" t="s">
        <v>727</v>
      </c>
      <c r="E732" s="3">
        <v>1078</v>
      </c>
      <c r="F732" s="2">
        <v>54390609</v>
      </c>
      <c r="G732" s="2">
        <f t="shared" si="37"/>
        <v>50455.11038961039</v>
      </c>
      <c r="H732" s="2">
        <v>0</v>
      </c>
      <c r="I732" s="2">
        <f t="shared" si="38"/>
        <v>0</v>
      </c>
      <c r="J732" s="2">
        <v>53600000</v>
      </c>
      <c r="K732" s="2">
        <f t="shared" si="39"/>
        <v>49721.70686456401</v>
      </c>
    </row>
    <row r="733" spans="2:11" ht="12.75">
      <c r="B733" s="2" t="s">
        <v>710</v>
      </c>
      <c r="C733" s="2">
        <v>18</v>
      </c>
      <c r="D733" s="2" t="s">
        <v>728</v>
      </c>
      <c r="E733" s="3">
        <v>2529</v>
      </c>
      <c r="F733" s="2">
        <v>31459427</v>
      </c>
      <c r="G733" s="2">
        <f t="shared" si="37"/>
        <v>12439.472914195334</v>
      </c>
      <c r="H733" s="2">
        <v>15000000</v>
      </c>
      <c r="I733" s="2">
        <f t="shared" si="38"/>
        <v>5931.198102016608</v>
      </c>
      <c r="J733" s="2">
        <v>48334216</v>
      </c>
      <c r="K733" s="2">
        <f t="shared" si="39"/>
        <v>19111.987346777383</v>
      </c>
    </row>
    <row r="734" spans="2:11" ht="12.75">
      <c r="B734" s="2" t="s">
        <v>710</v>
      </c>
      <c r="C734" s="2">
        <v>19</v>
      </c>
      <c r="D734" s="2" t="s">
        <v>729</v>
      </c>
      <c r="E734" s="3">
        <v>2507</v>
      </c>
      <c r="F734" s="2">
        <v>-5783298</v>
      </c>
      <c r="G734" s="2">
        <f t="shared" si="37"/>
        <v>-2306.8599920223373</v>
      </c>
      <c r="H734" s="2">
        <v>8557000</v>
      </c>
      <c r="I734" s="2">
        <f t="shared" si="38"/>
        <v>3413.2429198244913</v>
      </c>
      <c r="J734" s="2">
        <v>56847936</v>
      </c>
      <c r="K734" s="2">
        <f t="shared" si="39"/>
        <v>22675.682489030714</v>
      </c>
    </row>
    <row r="735" spans="2:11" ht="12.75">
      <c r="B735" s="2" t="s">
        <v>710</v>
      </c>
      <c r="C735" s="2">
        <v>20</v>
      </c>
      <c r="D735" s="2" t="s">
        <v>730</v>
      </c>
      <c r="E735" s="3">
        <v>907</v>
      </c>
      <c r="F735" s="2">
        <v>16934701</v>
      </c>
      <c r="G735" s="2">
        <f t="shared" si="37"/>
        <v>18671.11466372657</v>
      </c>
      <c r="H735" s="2">
        <v>1043000</v>
      </c>
      <c r="I735" s="2">
        <f t="shared" si="38"/>
        <v>1149.9448732083792</v>
      </c>
      <c r="J735" s="2">
        <v>23630411</v>
      </c>
      <c r="K735" s="2">
        <f t="shared" si="39"/>
        <v>26053.37486218302</v>
      </c>
    </row>
    <row r="736" spans="2:11" ht="12.75">
      <c r="B736" s="2" t="s">
        <v>710</v>
      </c>
      <c r="C736" s="2">
        <v>21</v>
      </c>
      <c r="D736" s="2" t="s">
        <v>731</v>
      </c>
      <c r="E736" s="3">
        <v>1211</v>
      </c>
      <c r="F736" s="2">
        <v>78736214</v>
      </c>
      <c r="G736" s="2">
        <f t="shared" si="37"/>
        <v>65017.51775392238</v>
      </c>
      <c r="H736" s="2">
        <v>0</v>
      </c>
      <c r="I736" s="2">
        <f t="shared" si="38"/>
        <v>0</v>
      </c>
      <c r="J736" s="2">
        <v>100197033</v>
      </c>
      <c r="K736" s="2">
        <f t="shared" si="39"/>
        <v>82739.08587943848</v>
      </c>
    </row>
    <row r="737" spans="2:11" ht="12.75">
      <c r="B737" s="2" t="s">
        <v>710</v>
      </c>
      <c r="C737" s="2">
        <v>22</v>
      </c>
      <c r="D737" s="2" t="s">
        <v>732</v>
      </c>
      <c r="E737" s="3">
        <v>89</v>
      </c>
      <c r="F737" s="2">
        <v>9440308</v>
      </c>
      <c r="G737" s="2">
        <f t="shared" si="37"/>
        <v>106070.87640449438</v>
      </c>
      <c r="H737" s="2">
        <v>0</v>
      </c>
      <c r="I737" s="2">
        <f t="shared" si="38"/>
        <v>0</v>
      </c>
      <c r="J737" s="2">
        <v>26000000</v>
      </c>
      <c r="K737" s="2">
        <f t="shared" si="39"/>
        <v>292134.8314606742</v>
      </c>
    </row>
    <row r="738" spans="2:11" ht="12.75">
      <c r="B738" s="2" t="s">
        <v>710</v>
      </c>
      <c r="C738" s="2">
        <v>23</v>
      </c>
      <c r="D738" s="2" t="s">
        <v>733</v>
      </c>
      <c r="E738" s="3">
        <v>9756</v>
      </c>
      <c r="F738" s="2">
        <v>67886633</v>
      </c>
      <c r="G738" s="2">
        <f t="shared" si="37"/>
        <v>6958.44946699467</v>
      </c>
      <c r="H738" s="2">
        <v>80000000</v>
      </c>
      <c r="I738" s="2">
        <f t="shared" si="38"/>
        <v>8200.082000820008</v>
      </c>
      <c r="J738" s="2">
        <v>153197</v>
      </c>
      <c r="K738" s="2">
        <f t="shared" si="39"/>
        <v>15.702849528495285</v>
      </c>
    </row>
    <row r="739" spans="2:11" ht="12.75">
      <c r="B739" s="2" t="s">
        <v>710</v>
      </c>
      <c r="C739" s="2">
        <v>24</v>
      </c>
      <c r="D739" s="2" t="s">
        <v>734</v>
      </c>
      <c r="E739" s="3">
        <v>14782</v>
      </c>
      <c r="F739" s="2">
        <v>429387740</v>
      </c>
      <c r="G739" s="2">
        <f t="shared" si="37"/>
        <v>29048.01380056826</v>
      </c>
      <c r="H739" s="2">
        <v>0</v>
      </c>
      <c r="I739" s="2">
        <f t="shared" si="38"/>
        <v>0</v>
      </c>
      <c r="J739" s="2">
        <v>390791775</v>
      </c>
      <c r="K739" s="2">
        <f t="shared" si="39"/>
        <v>26437.00277364362</v>
      </c>
    </row>
    <row r="740" spans="2:11" ht="12.75">
      <c r="B740" s="2" t="s">
        <v>710</v>
      </c>
      <c r="C740" s="2">
        <v>25</v>
      </c>
      <c r="D740" s="2" t="s">
        <v>735</v>
      </c>
      <c r="E740" s="3">
        <v>8522</v>
      </c>
      <c r="F740" s="2">
        <v>121571447</v>
      </c>
      <c r="G740" s="2">
        <f t="shared" si="37"/>
        <v>14265.600445904718</v>
      </c>
      <c r="H740" s="2">
        <v>0</v>
      </c>
      <c r="I740" s="2">
        <f t="shared" si="38"/>
        <v>0</v>
      </c>
      <c r="J740" s="2">
        <v>230063000</v>
      </c>
      <c r="K740" s="2">
        <f t="shared" si="39"/>
        <v>26996.3623562544</v>
      </c>
    </row>
    <row r="741" spans="2:11" ht="12.75">
      <c r="B741" s="2" t="s">
        <v>710</v>
      </c>
      <c r="C741" s="2">
        <v>26</v>
      </c>
      <c r="D741" s="2" t="s">
        <v>736</v>
      </c>
      <c r="E741" s="3">
        <v>13205</v>
      </c>
      <c r="F741" s="2">
        <v>153013012</v>
      </c>
      <c r="G741" s="2">
        <f t="shared" si="37"/>
        <v>11587.505641802347</v>
      </c>
      <c r="H741" s="2">
        <v>80000000</v>
      </c>
      <c r="I741" s="2">
        <f t="shared" si="38"/>
        <v>6058.31124574025</v>
      </c>
      <c r="J741" s="2">
        <v>3270070</v>
      </c>
      <c r="K741" s="2">
        <f t="shared" si="39"/>
        <v>247.63877319197275</v>
      </c>
    </row>
    <row r="742" spans="2:11" ht="12.75">
      <c r="B742" s="2" t="s">
        <v>710</v>
      </c>
      <c r="C742" s="2">
        <v>27</v>
      </c>
      <c r="D742" s="2" t="s">
        <v>737</v>
      </c>
      <c r="E742" s="3">
        <v>12344</v>
      </c>
      <c r="F742" s="2">
        <v>245461728</v>
      </c>
      <c r="G742" s="2">
        <f t="shared" si="37"/>
        <v>19885.104342190538</v>
      </c>
      <c r="H742" s="2">
        <v>0</v>
      </c>
      <c r="I742" s="2">
        <f t="shared" si="38"/>
        <v>0</v>
      </c>
      <c r="J742" s="2">
        <v>111184696</v>
      </c>
      <c r="K742" s="2">
        <f t="shared" si="39"/>
        <v>9007.185353208037</v>
      </c>
    </row>
    <row r="743" spans="2:11" ht="12.75">
      <c r="B743" s="2" t="s">
        <v>710</v>
      </c>
      <c r="C743" s="2">
        <v>28</v>
      </c>
      <c r="D743" s="2" t="s">
        <v>738</v>
      </c>
      <c r="E743" s="3">
        <v>6832</v>
      </c>
      <c r="F743" s="2">
        <v>185881468</v>
      </c>
      <c r="G743" s="2">
        <f t="shared" si="37"/>
        <v>27207.474824355973</v>
      </c>
      <c r="H743" s="2">
        <v>0</v>
      </c>
      <c r="I743" s="2">
        <f t="shared" si="38"/>
        <v>0</v>
      </c>
      <c r="J743" s="2">
        <v>1859441</v>
      </c>
      <c r="K743" s="2">
        <f t="shared" si="39"/>
        <v>272.1664227166276</v>
      </c>
    </row>
    <row r="744" spans="2:11" ht="12.75">
      <c r="B744" s="2" t="s">
        <v>710</v>
      </c>
      <c r="C744" s="2">
        <v>29</v>
      </c>
      <c r="D744" s="2" t="s">
        <v>739</v>
      </c>
      <c r="E744" s="3">
        <v>16266</v>
      </c>
      <c r="F744" s="2">
        <v>520410081</v>
      </c>
      <c r="G744" s="2">
        <f t="shared" si="37"/>
        <v>31993.734230911105</v>
      </c>
      <c r="H744" s="2">
        <v>31847000</v>
      </c>
      <c r="I744" s="2">
        <f t="shared" si="38"/>
        <v>1957.887618345014</v>
      </c>
      <c r="J744" s="2">
        <v>556463643</v>
      </c>
      <c r="K744" s="2">
        <f t="shared" si="39"/>
        <v>34210.23257100701</v>
      </c>
    </row>
    <row r="745" spans="2:11" ht="12.75">
      <c r="B745" s="2" t="s">
        <v>710</v>
      </c>
      <c r="C745" s="2">
        <v>30</v>
      </c>
      <c r="D745" s="2" t="s">
        <v>740</v>
      </c>
      <c r="E745" s="3">
        <v>2544</v>
      </c>
      <c r="F745" s="2">
        <v>103517693</v>
      </c>
      <c r="G745" s="2">
        <f t="shared" si="37"/>
        <v>40690.917059748426</v>
      </c>
      <c r="H745" s="2">
        <v>0</v>
      </c>
      <c r="I745" s="2">
        <f t="shared" si="38"/>
        <v>0</v>
      </c>
      <c r="J745" s="2">
        <v>13143477</v>
      </c>
      <c r="K745" s="2">
        <f t="shared" si="39"/>
        <v>5166.461084905661</v>
      </c>
    </row>
    <row r="746" spans="2:11" ht="14.25">
      <c r="B746" s="5" t="s">
        <v>1755</v>
      </c>
      <c r="C746" s="6"/>
      <c r="D746" s="6"/>
      <c r="E746" s="7">
        <f>SUM(E716:E745)</f>
        <v>479586</v>
      </c>
      <c r="F746" s="7">
        <f>SUM(F716:F745)</f>
        <v>8564952412</v>
      </c>
      <c r="G746" s="6">
        <f t="shared" si="37"/>
        <v>17859.054292660752</v>
      </c>
      <c r="H746" s="7">
        <f>SUM(H716:H745)</f>
        <v>880741472</v>
      </c>
      <c r="I746" s="6">
        <f t="shared" si="38"/>
        <v>1836.4620151547376</v>
      </c>
      <c r="J746" s="7">
        <f>SUM(J716:J745)</f>
        <v>5393260911</v>
      </c>
      <c r="K746" s="6">
        <f t="shared" si="39"/>
        <v>11245.659612665924</v>
      </c>
    </row>
    <row r="747" spans="2:11" ht="12.75">
      <c r="B747" s="2" t="s">
        <v>741</v>
      </c>
      <c r="C747" s="2">
        <v>1</v>
      </c>
      <c r="D747" s="2" t="s">
        <v>742</v>
      </c>
      <c r="E747" s="3">
        <v>76604</v>
      </c>
      <c r="F747" s="2">
        <v>1132937119</v>
      </c>
      <c r="G747" s="2">
        <f t="shared" si="37"/>
        <v>14789.529515430004</v>
      </c>
      <c r="H747" s="2">
        <v>143654000</v>
      </c>
      <c r="I747" s="2">
        <f t="shared" si="38"/>
        <v>1875.2806641950813</v>
      </c>
      <c r="J747" s="2">
        <v>2561339830</v>
      </c>
      <c r="K747" s="2">
        <f t="shared" si="39"/>
        <v>33436.11077750509</v>
      </c>
    </row>
    <row r="748" spans="2:11" ht="12.75">
      <c r="B748" s="2" t="s">
        <v>741</v>
      </c>
      <c r="C748" s="2">
        <v>2</v>
      </c>
      <c r="D748" s="2" t="s">
        <v>743</v>
      </c>
      <c r="E748" s="3">
        <v>34418</v>
      </c>
      <c r="F748" s="2">
        <v>904940760</v>
      </c>
      <c r="G748" s="2">
        <f t="shared" si="37"/>
        <v>26292.659654831776</v>
      </c>
      <c r="H748" s="2">
        <v>38645000</v>
      </c>
      <c r="I748" s="2">
        <f t="shared" si="38"/>
        <v>1122.8136440234762</v>
      </c>
      <c r="J748" s="2">
        <v>448891000</v>
      </c>
      <c r="K748" s="2">
        <f t="shared" si="39"/>
        <v>13042.332500435818</v>
      </c>
    </row>
    <row r="749" spans="2:11" ht="12.75">
      <c r="B749" s="2" t="s">
        <v>741</v>
      </c>
      <c r="C749" s="2">
        <v>3</v>
      </c>
      <c r="D749" s="2" t="s">
        <v>744</v>
      </c>
      <c r="E749" s="3">
        <v>8219</v>
      </c>
      <c r="F749" s="2">
        <v>114962145</v>
      </c>
      <c r="G749" s="2">
        <f t="shared" si="37"/>
        <v>13987.364034554083</v>
      </c>
      <c r="H749" s="2">
        <v>7601920</v>
      </c>
      <c r="I749" s="2">
        <f t="shared" si="38"/>
        <v>924.9203066066432</v>
      </c>
      <c r="J749" s="2">
        <v>0</v>
      </c>
      <c r="K749" s="2">
        <f t="shared" si="39"/>
        <v>0</v>
      </c>
    </row>
    <row r="750" spans="2:11" ht="12.75">
      <c r="B750" s="2" t="s">
        <v>741</v>
      </c>
      <c r="C750" s="2">
        <v>4</v>
      </c>
      <c r="D750" s="2" t="s">
        <v>745</v>
      </c>
      <c r="E750" s="3">
        <v>10284</v>
      </c>
      <c r="F750" s="2">
        <v>266678143</v>
      </c>
      <c r="G750" s="2">
        <f t="shared" si="37"/>
        <v>25931.363574484636</v>
      </c>
      <c r="H750" s="2">
        <v>5069000</v>
      </c>
      <c r="I750" s="2">
        <f t="shared" si="38"/>
        <v>492.90159471022946</v>
      </c>
      <c r="J750" s="2">
        <v>692445401</v>
      </c>
      <c r="K750" s="2">
        <f t="shared" si="39"/>
        <v>67332.30270322831</v>
      </c>
    </row>
    <row r="751" spans="2:11" ht="12.75">
      <c r="B751" s="2" t="s">
        <v>741</v>
      </c>
      <c r="C751" s="2">
        <v>5</v>
      </c>
      <c r="D751" s="2" t="s">
        <v>746</v>
      </c>
      <c r="E751" s="3">
        <v>5955</v>
      </c>
      <c r="F751" s="2">
        <v>93991404</v>
      </c>
      <c r="G751" s="2">
        <f t="shared" si="37"/>
        <v>15783.611083123425</v>
      </c>
      <c r="H751" s="2">
        <v>5968000</v>
      </c>
      <c r="I751" s="2">
        <f t="shared" si="38"/>
        <v>1002.1830394626364</v>
      </c>
      <c r="J751" s="2">
        <v>96386000</v>
      </c>
      <c r="K751" s="2">
        <f t="shared" si="39"/>
        <v>16185.726280436607</v>
      </c>
    </row>
    <row r="752" spans="2:11" ht="12.75">
      <c r="B752" s="2" t="s">
        <v>741</v>
      </c>
      <c r="C752" s="2">
        <v>6</v>
      </c>
      <c r="D752" s="2" t="s">
        <v>747</v>
      </c>
      <c r="E752" s="3">
        <v>7604</v>
      </c>
      <c r="F752" s="2">
        <v>135641259</v>
      </c>
      <c r="G752" s="2">
        <f t="shared" si="37"/>
        <v>17838.145581273013</v>
      </c>
      <c r="H752" s="2">
        <v>4699000</v>
      </c>
      <c r="I752" s="2">
        <f t="shared" si="38"/>
        <v>617.9642293529721</v>
      </c>
      <c r="J752" s="2">
        <v>240000000</v>
      </c>
      <c r="K752" s="2">
        <f t="shared" si="39"/>
        <v>31562.335612835348</v>
      </c>
    </row>
    <row r="753" spans="2:11" ht="12.75">
      <c r="B753" s="2" t="s">
        <v>741</v>
      </c>
      <c r="C753" s="2">
        <v>7</v>
      </c>
      <c r="D753" s="2" t="s">
        <v>748</v>
      </c>
      <c r="E753" s="3">
        <v>8897</v>
      </c>
      <c r="F753" s="2">
        <v>166507029</v>
      </c>
      <c r="G753" s="2">
        <f t="shared" si="37"/>
        <v>18714.963358435427</v>
      </c>
      <c r="H753" s="2">
        <v>29762000</v>
      </c>
      <c r="I753" s="2">
        <f t="shared" si="38"/>
        <v>3345.1725300663143</v>
      </c>
      <c r="J753" s="2">
        <v>251033425</v>
      </c>
      <c r="K753" s="2">
        <f t="shared" si="39"/>
        <v>28215.513656288636</v>
      </c>
    </row>
    <row r="754" spans="2:11" ht="12.75">
      <c r="B754" s="2" t="s">
        <v>741</v>
      </c>
      <c r="C754" s="2">
        <v>8</v>
      </c>
      <c r="D754" s="2" t="s">
        <v>749</v>
      </c>
      <c r="E754" s="3">
        <v>6017</v>
      </c>
      <c r="F754" s="2">
        <v>143074099</v>
      </c>
      <c r="G754" s="2">
        <f t="shared" si="37"/>
        <v>23778.31128469337</v>
      </c>
      <c r="H754" s="2">
        <v>6698000</v>
      </c>
      <c r="I754" s="2">
        <f t="shared" si="38"/>
        <v>1113.1793252451387</v>
      </c>
      <c r="J754" s="2">
        <v>137448195</v>
      </c>
      <c r="K754" s="2">
        <f t="shared" si="39"/>
        <v>22843.30978893136</v>
      </c>
    </row>
    <row r="755" spans="2:11" ht="12.75">
      <c r="B755" s="2" t="s">
        <v>741</v>
      </c>
      <c r="C755" s="2">
        <v>9</v>
      </c>
      <c r="D755" s="2" t="s">
        <v>750</v>
      </c>
      <c r="E755" s="3">
        <v>368</v>
      </c>
      <c r="F755" s="2">
        <v>3485899</v>
      </c>
      <c r="G755" s="2">
        <f t="shared" si="37"/>
        <v>9472.551630434782</v>
      </c>
      <c r="H755" s="2">
        <v>891000</v>
      </c>
      <c r="I755" s="2">
        <f t="shared" si="38"/>
        <v>2421.195652173913</v>
      </c>
      <c r="J755" s="2">
        <v>10000000</v>
      </c>
      <c r="K755" s="2">
        <f t="shared" si="39"/>
        <v>27173.91304347826</v>
      </c>
    </row>
    <row r="756" spans="2:11" ht="12.75">
      <c r="B756" s="2" t="s">
        <v>741</v>
      </c>
      <c r="C756" s="2">
        <v>10</v>
      </c>
      <c r="D756" s="2" t="s">
        <v>751</v>
      </c>
      <c r="E756" s="3">
        <v>4231</v>
      </c>
      <c r="F756" s="2">
        <v>87239849</v>
      </c>
      <c r="G756" s="2">
        <f t="shared" si="37"/>
        <v>20619.203261640276</v>
      </c>
      <c r="H756" s="2">
        <v>7172033</v>
      </c>
      <c r="I756" s="2">
        <f t="shared" si="38"/>
        <v>1695.1153391633184</v>
      </c>
      <c r="J756" s="2">
        <v>480573645</v>
      </c>
      <c r="K756" s="2">
        <f t="shared" si="39"/>
        <v>113583.93878515717</v>
      </c>
    </row>
    <row r="757" spans="2:11" ht="12.75">
      <c r="B757" s="2" t="s">
        <v>741</v>
      </c>
      <c r="C757" s="2">
        <v>11</v>
      </c>
      <c r="D757" s="2" t="s">
        <v>752</v>
      </c>
      <c r="E757" s="3">
        <v>4978</v>
      </c>
      <c r="F757" s="2">
        <v>280341589</v>
      </c>
      <c r="G757" s="2">
        <f t="shared" si="37"/>
        <v>56316.10867818401</v>
      </c>
      <c r="H757" s="2">
        <v>5495000</v>
      </c>
      <c r="I757" s="2">
        <f t="shared" si="38"/>
        <v>1103.8569706709523</v>
      </c>
      <c r="J757" s="2">
        <v>100000000</v>
      </c>
      <c r="K757" s="2">
        <f t="shared" si="39"/>
        <v>20088.38891120932</v>
      </c>
    </row>
    <row r="758" spans="2:11" ht="12.75">
      <c r="B758" s="2" t="s">
        <v>741</v>
      </c>
      <c r="C758" s="2">
        <v>12</v>
      </c>
      <c r="D758" s="2" t="s">
        <v>753</v>
      </c>
      <c r="E758" s="3">
        <v>4960</v>
      </c>
      <c r="F758" s="2">
        <v>151666449</v>
      </c>
      <c r="G758" s="2">
        <f t="shared" si="37"/>
        <v>30577.91310483871</v>
      </c>
      <c r="H758" s="2">
        <v>5453000</v>
      </c>
      <c r="I758" s="2">
        <f t="shared" si="38"/>
        <v>1099.3951612903227</v>
      </c>
      <c r="J758" s="2">
        <v>50043322</v>
      </c>
      <c r="K758" s="2">
        <f t="shared" si="39"/>
        <v>10089.37943548387</v>
      </c>
    </row>
    <row r="759" spans="2:11" ht="12.75">
      <c r="B759" s="2" t="s">
        <v>741</v>
      </c>
      <c r="C759" s="2">
        <v>13</v>
      </c>
      <c r="D759" s="2" t="s">
        <v>314</v>
      </c>
      <c r="E759" s="3">
        <v>2745</v>
      </c>
      <c r="F759" s="2">
        <v>49468224</v>
      </c>
      <c r="G759" s="2">
        <f t="shared" si="37"/>
        <v>18021.210928961747</v>
      </c>
      <c r="H759" s="2">
        <v>2793000</v>
      </c>
      <c r="I759" s="2">
        <f t="shared" si="38"/>
        <v>1017.4863387978143</v>
      </c>
      <c r="J759" s="2">
        <v>100094000</v>
      </c>
      <c r="K759" s="2">
        <f t="shared" si="39"/>
        <v>36464.11657559199</v>
      </c>
    </row>
    <row r="760" spans="2:11" ht="12.75">
      <c r="B760" s="2" t="s">
        <v>741</v>
      </c>
      <c r="C760" s="2">
        <v>14</v>
      </c>
      <c r="D760" s="2" t="s">
        <v>754</v>
      </c>
      <c r="E760" s="3">
        <v>10850</v>
      </c>
      <c r="F760" s="2">
        <v>209031400</v>
      </c>
      <c r="G760" s="2">
        <f t="shared" si="37"/>
        <v>19265.566820276497</v>
      </c>
      <c r="H760" s="2">
        <v>35668128</v>
      </c>
      <c r="I760" s="2">
        <f t="shared" si="38"/>
        <v>3287.385069124424</v>
      </c>
      <c r="J760" s="2">
        <v>719202607</v>
      </c>
      <c r="K760" s="2">
        <f t="shared" si="39"/>
        <v>66285.95456221198</v>
      </c>
    </row>
    <row r="761" spans="2:11" ht="12.75">
      <c r="B761" s="2" t="s">
        <v>741</v>
      </c>
      <c r="C761" s="2">
        <v>15</v>
      </c>
      <c r="D761" s="2" t="s">
        <v>755</v>
      </c>
      <c r="E761" s="3">
        <v>17929</v>
      </c>
      <c r="F761" s="2">
        <v>233195615</v>
      </c>
      <c r="G761" s="2">
        <f t="shared" si="37"/>
        <v>13006.615817948576</v>
      </c>
      <c r="H761" s="2">
        <v>9616000</v>
      </c>
      <c r="I761" s="2">
        <f t="shared" si="38"/>
        <v>536.3377767862123</v>
      </c>
      <c r="J761" s="2">
        <v>698789145</v>
      </c>
      <c r="K761" s="2">
        <f t="shared" si="39"/>
        <v>38975.35529031179</v>
      </c>
    </row>
    <row r="762" spans="2:11" ht="14.25">
      <c r="B762" s="5" t="s">
        <v>1756</v>
      </c>
      <c r="C762" s="6"/>
      <c r="D762" s="6"/>
      <c r="E762" s="7">
        <f>SUM(E747:E761)</f>
        <v>204059</v>
      </c>
      <c r="F762" s="7">
        <f>SUM(F747:F761)</f>
        <v>3973160983</v>
      </c>
      <c r="G762" s="6">
        <f t="shared" si="37"/>
        <v>19470.648111575574</v>
      </c>
      <c r="H762" s="7">
        <f>SUM(H747:H761)</f>
        <v>309185081</v>
      </c>
      <c r="I762" s="6">
        <f t="shared" si="38"/>
        <v>1515.1749297997148</v>
      </c>
      <c r="J762" s="7">
        <f>SUM(J747:J761)</f>
        <v>6586246570</v>
      </c>
      <c r="K762" s="6">
        <f t="shared" si="39"/>
        <v>32276.187622207304</v>
      </c>
    </row>
    <row r="763" spans="2:11" ht="12.75">
      <c r="B763" s="2" t="s">
        <v>756</v>
      </c>
      <c r="C763" s="2">
        <v>1</v>
      </c>
      <c r="D763" s="2" t="s">
        <v>757</v>
      </c>
      <c r="E763" s="3">
        <v>91324</v>
      </c>
      <c r="F763" s="2">
        <v>1083296801</v>
      </c>
      <c r="G763" s="2">
        <f t="shared" si="37"/>
        <v>11862.126067627349</v>
      </c>
      <c r="H763" s="2">
        <v>512314536</v>
      </c>
      <c r="I763" s="2">
        <f t="shared" si="38"/>
        <v>5609.856510884324</v>
      </c>
      <c r="J763" s="2">
        <v>2453032000</v>
      </c>
      <c r="K763" s="2">
        <f t="shared" si="39"/>
        <v>26860.759493670885</v>
      </c>
    </row>
    <row r="764" spans="2:11" ht="12.75">
      <c r="B764" s="2" t="s">
        <v>756</v>
      </c>
      <c r="C764" s="2">
        <v>2</v>
      </c>
      <c r="D764" s="2" t="s">
        <v>758</v>
      </c>
      <c r="E764" s="3">
        <v>20834</v>
      </c>
      <c r="F764" s="2">
        <v>231801789</v>
      </c>
      <c r="G764" s="2">
        <f t="shared" si="37"/>
        <v>11126.129835845253</v>
      </c>
      <c r="H764" s="2">
        <v>0</v>
      </c>
      <c r="I764" s="2">
        <f t="shared" si="38"/>
        <v>0</v>
      </c>
      <c r="J764" s="2">
        <v>1039785060</v>
      </c>
      <c r="K764" s="2">
        <f t="shared" si="39"/>
        <v>49908.08582125372</v>
      </c>
    </row>
    <row r="765" spans="2:11" ht="12.75">
      <c r="B765" s="2" t="s">
        <v>756</v>
      </c>
      <c r="C765" s="2">
        <v>3</v>
      </c>
      <c r="D765" s="2" t="s">
        <v>759</v>
      </c>
      <c r="E765" s="3">
        <v>11945</v>
      </c>
      <c r="F765" s="2">
        <v>129502079</v>
      </c>
      <c r="G765" s="2">
        <f t="shared" si="37"/>
        <v>10841.530263708664</v>
      </c>
      <c r="H765" s="2">
        <v>0</v>
      </c>
      <c r="I765" s="2">
        <f t="shared" si="38"/>
        <v>0</v>
      </c>
      <c r="J765" s="2">
        <v>767979845</v>
      </c>
      <c r="K765" s="2">
        <f t="shared" si="39"/>
        <v>64292.99665131854</v>
      </c>
    </row>
    <row r="766" spans="2:11" ht="12.75">
      <c r="B766" s="2" t="s">
        <v>756</v>
      </c>
      <c r="C766" s="2">
        <v>4</v>
      </c>
      <c r="D766" s="2" t="s">
        <v>760</v>
      </c>
      <c r="E766" s="3">
        <v>15460</v>
      </c>
      <c r="F766" s="2">
        <v>444669303</v>
      </c>
      <c r="G766" s="2">
        <f t="shared" si="37"/>
        <v>28762.568111254852</v>
      </c>
      <c r="H766" s="2">
        <v>0</v>
      </c>
      <c r="I766" s="2">
        <f t="shared" si="38"/>
        <v>0</v>
      </c>
      <c r="J766" s="2">
        <v>1432839769</v>
      </c>
      <c r="K766" s="2">
        <f t="shared" si="39"/>
        <v>92680.45077619664</v>
      </c>
    </row>
    <row r="767" spans="2:11" ht="12.75">
      <c r="B767" s="2" t="s">
        <v>756</v>
      </c>
      <c r="C767" s="2">
        <v>5</v>
      </c>
      <c r="D767" s="2" t="s">
        <v>761</v>
      </c>
      <c r="E767" s="3">
        <v>7771</v>
      </c>
      <c r="F767" s="2">
        <v>215375265</v>
      </c>
      <c r="G767" s="2">
        <f t="shared" si="37"/>
        <v>27715.257367134218</v>
      </c>
      <c r="H767" s="2">
        <v>0</v>
      </c>
      <c r="I767" s="2">
        <f t="shared" si="38"/>
        <v>0</v>
      </c>
      <c r="J767" s="2">
        <v>317279702</v>
      </c>
      <c r="K767" s="2">
        <f t="shared" si="39"/>
        <v>40828.683824475615</v>
      </c>
    </row>
    <row r="768" spans="2:11" ht="12.75">
      <c r="B768" s="2" t="s">
        <v>756</v>
      </c>
      <c r="C768" s="2">
        <v>6</v>
      </c>
      <c r="D768" s="2" t="s">
        <v>762</v>
      </c>
      <c r="E768" s="3">
        <v>3880</v>
      </c>
      <c r="F768" s="2">
        <v>0</v>
      </c>
      <c r="G768" s="2">
        <f t="shared" si="37"/>
        <v>0</v>
      </c>
      <c r="H768" s="2">
        <v>0</v>
      </c>
      <c r="I768" s="2">
        <f t="shared" si="38"/>
        <v>0</v>
      </c>
      <c r="J768" s="2">
        <v>693152015</v>
      </c>
      <c r="K768" s="2">
        <f t="shared" si="39"/>
        <v>178647.42654639174</v>
      </c>
    </row>
    <row r="769" spans="2:11" ht="12.75">
      <c r="B769" s="2" t="s">
        <v>756</v>
      </c>
      <c r="C769" s="2">
        <v>7</v>
      </c>
      <c r="D769" s="2" t="s">
        <v>763</v>
      </c>
      <c r="E769" s="3">
        <v>5058</v>
      </c>
      <c r="F769" s="2">
        <v>8341158</v>
      </c>
      <c r="G769" s="2">
        <f t="shared" si="37"/>
        <v>1649.1020166073547</v>
      </c>
      <c r="H769" s="2">
        <v>0</v>
      </c>
      <c r="I769" s="2">
        <f t="shared" si="38"/>
        <v>0</v>
      </c>
      <c r="J769" s="2">
        <v>301732072</v>
      </c>
      <c r="K769" s="2">
        <f t="shared" si="39"/>
        <v>59654.42309213128</v>
      </c>
    </row>
    <row r="770" spans="2:11" ht="12.75">
      <c r="B770" s="2" t="s">
        <v>756</v>
      </c>
      <c r="C770" s="2">
        <v>8</v>
      </c>
      <c r="D770" s="2" t="s">
        <v>764</v>
      </c>
      <c r="E770" s="3">
        <v>22098</v>
      </c>
      <c r="F770" s="2">
        <v>228652031</v>
      </c>
      <c r="G770" s="2">
        <f t="shared" si="37"/>
        <v>10347.182143180378</v>
      </c>
      <c r="H770" s="2">
        <v>0</v>
      </c>
      <c r="I770" s="2">
        <f t="shared" si="38"/>
        <v>0</v>
      </c>
      <c r="J770" s="2">
        <v>1303433428</v>
      </c>
      <c r="K770" s="2">
        <f t="shared" si="39"/>
        <v>58984.22608380849</v>
      </c>
    </row>
    <row r="771" spans="2:11" ht="12.75">
      <c r="B771" s="2" t="s">
        <v>756</v>
      </c>
      <c r="C771" s="2">
        <v>9</v>
      </c>
      <c r="D771" s="2" t="s">
        <v>765</v>
      </c>
      <c r="E771" s="3">
        <v>9641</v>
      </c>
      <c r="F771" s="2">
        <v>168592561</v>
      </c>
      <c r="G771" s="2">
        <f t="shared" si="37"/>
        <v>17487.040867129967</v>
      </c>
      <c r="H771" s="2">
        <v>3205045</v>
      </c>
      <c r="I771" s="2">
        <f t="shared" si="38"/>
        <v>332.4390623379318</v>
      </c>
      <c r="J771" s="2">
        <v>697517305</v>
      </c>
      <c r="K771" s="2">
        <f t="shared" si="39"/>
        <v>72349.06181931336</v>
      </c>
    </row>
    <row r="772" spans="2:11" ht="12.75">
      <c r="B772" s="2" t="s">
        <v>756</v>
      </c>
      <c r="C772" s="2">
        <v>10</v>
      </c>
      <c r="D772" s="2" t="s">
        <v>766</v>
      </c>
      <c r="E772" s="3">
        <v>1040</v>
      </c>
      <c r="F772" s="2">
        <v>13124585</v>
      </c>
      <c r="G772" s="2">
        <f t="shared" si="37"/>
        <v>12619.79326923077</v>
      </c>
      <c r="H772" s="2">
        <v>19877251</v>
      </c>
      <c r="I772" s="2">
        <f t="shared" si="38"/>
        <v>19112.741346153845</v>
      </c>
      <c r="J772" s="2">
        <v>0</v>
      </c>
      <c r="K772" s="2">
        <f t="shared" si="39"/>
        <v>0</v>
      </c>
    </row>
    <row r="773" spans="2:11" ht="12.75">
      <c r="B773" s="2" t="s">
        <v>756</v>
      </c>
      <c r="C773" s="2">
        <v>11</v>
      </c>
      <c r="D773" s="2" t="s">
        <v>767</v>
      </c>
      <c r="E773" s="3">
        <v>9118</v>
      </c>
      <c r="F773" s="2">
        <v>269615459</v>
      </c>
      <c r="G773" s="2">
        <f t="shared" si="37"/>
        <v>29569.58313226585</v>
      </c>
      <c r="H773" s="2">
        <v>0</v>
      </c>
      <c r="I773" s="2">
        <f t="shared" si="38"/>
        <v>0</v>
      </c>
      <c r="J773" s="2">
        <v>0</v>
      </c>
      <c r="K773" s="2">
        <f t="shared" si="39"/>
        <v>0</v>
      </c>
    </row>
    <row r="774" spans="2:11" ht="12.75">
      <c r="B774" s="2" t="s">
        <v>756</v>
      </c>
      <c r="C774" s="2">
        <v>12</v>
      </c>
      <c r="D774" s="2" t="s">
        <v>768</v>
      </c>
      <c r="E774" s="3">
        <v>6528</v>
      </c>
      <c r="F774" s="2">
        <v>91270415</v>
      </c>
      <c r="G774" s="2">
        <f t="shared" si="37"/>
        <v>13981.374846813726</v>
      </c>
      <c r="H774" s="2">
        <v>0</v>
      </c>
      <c r="I774" s="2">
        <f t="shared" si="38"/>
        <v>0</v>
      </c>
      <c r="J774" s="2">
        <v>145922439</v>
      </c>
      <c r="K774" s="2">
        <f t="shared" si="39"/>
        <v>22353.31479779412</v>
      </c>
    </row>
    <row r="775" spans="2:11" ht="12.75">
      <c r="B775" s="2" t="s">
        <v>756</v>
      </c>
      <c r="C775" s="2">
        <v>13</v>
      </c>
      <c r="D775" s="2" t="s">
        <v>769</v>
      </c>
      <c r="E775" s="3">
        <v>6756</v>
      </c>
      <c r="F775" s="2">
        <v>175510127</v>
      </c>
      <c r="G775" s="2">
        <f t="shared" si="37"/>
        <v>25978.408377738306</v>
      </c>
      <c r="H775" s="2">
        <v>0</v>
      </c>
      <c r="I775" s="2">
        <f t="shared" si="38"/>
        <v>0</v>
      </c>
      <c r="J775" s="2">
        <v>148179212</v>
      </c>
      <c r="K775" s="2">
        <f t="shared" si="39"/>
        <v>21932.97986974541</v>
      </c>
    </row>
    <row r="776" spans="2:11" ht="12.75">
      <c r="B776" s="2" t="s">
        <v>756</v>
      </c>
      <c r="C776" s="2">
        <v>14</v>
      </c>
      <c r="D776" s="2" t="s">
        <v>770</v>
      </c>
      <c r="E776" s="3">
        <v>5214</v>
      </c>
      <c r="F776" s="2">
        <v>-89572353</v>
      </c>
      <c r="G776" s="2">
        <f t="shared" si="37"/>
        <v>-17179.20080552359</v>
      </c>
      <c r="H776" s="2">
        <v>0</v>
      </c>
      <c r="I776" s="2">
        <f t="shared" si="38"/>
        <v>0</v>
      </c>
      <c r="J776" s="2">
        <v>0</v>
      </c>
      <c r="K776" s="2">
        <f t="shared" si="39"/>
        <v>0</v>
      </c>
    </row>
    <row r="777" spans="2:11" ht="12.75">
      <c r="B777" s="2" t="s">
        <v>756</v>
      </c>
      <c r="C777" s="2">
        <v>15</v>
      </c>
      <c r="D777" s="2" t="s">
        <v>771</v>
      </c>
      <c r="E777" s="3">
        <v>4914</v>
      </c>
      <c r="F777" s="2">
        <v>2225985</v>
      </c>
      <c r="G777" s="2">
        <f t="shared" si="37"/>
        <v>452.9884004884005</v>
      </c>
      <c r="H777" s="2">
        <v>0</v>
      </c>
      <c r="I777" s="2">
        <f t="shared" si="38"/>
        <v>0</v>
      </c>
      <c r="J777" s="2">
        <v>475929590</v>
      </c>
      <c r="K777" s="2">
        <f t="shared" si="39"/>
        <v>96851.76841676842</v>
      </c>
    </row>
    <row r="778" spans="2:11" ht="12.75">
      <c r="B778" s="2" t="s">
        <v>756</v>
      </c>
      <c r="C778" s="2">
        <v>16</v>
      </c>
      <c r="D778" s="2" t="s">
        <v>772</v>
      </c>
      <c r="E778" s="3">
        <v>2818</v>
      </c>
      <c r="F778" s="2">
        <v>3377967</v>
      </c>
      <c r="G778" s="2">
        <f t="shared" si="37"/>
        <v>1198.7107877927608</v>
      </c>
      <c r="H778" s="2">
        <v>0</v>
      </c>
      <c r="I778" s="2">
        <f t="shared" si="38"/>
        <v>0</v>
      </c>
      <c r="J778" s="2">
        <v>265870965</v>
      </c>
      <c r="K778" s="2">
        <f t="shared" si="39"/>
        <v>94347.39709013485</v>
      </c>
    </row>
    <row r="779" spans="2:11" ht="12.75">
      <c r="B779" s="2" t="s">
        <v>756</v>
      </c>
      <c r="C779" s="2">
        <v>17</v>
      </c>
      <c r="D779" s="2" t="s">
        <v>773</v>
      </c>
      <c r="E779" s="3">
        <v>3845</v>
      </c>
      <c r="F779" s="2">
        <v>909208</v>
      </c>
      <c r="G779" s="2">
        <f t="shared" si="37"/>
        <v>236.46501950585176</v>
      </c>
      <c r="H779" s="2">
        <v>0</v>
      </c>
      <c r="I779" s="2">
        <f t="shared" si="38"/>
        <v>0</v>
      </c>
      <c r="J779" s="2">
        <v>513890473</v>
      </c>
      <c r="K779" s="2">
        <f t="shared" si="39"/>
        <v>133651.61846553965</v>
      </c>
    </row>
    <row r="780" spans="2:11" ht="12.75">
      <c r="B780" s="2" t="s">
        <v>756</v>
      </c>
      <c r="C780" s="2">
        <v>18</v>
      </c>
      <c r="D780" s="2" t="s">
        <v>774</v>
      </c>
      <c r="E780" s="3">
        <v>4504</v>
      </c>
      <c r="F780" s="2">
        <v>109160309</v>
      </c>
      <c r="G780" s="2">
        <f t="shared" si="37"/>
        <v>24236.30306394316</v>
      </c>
      <c r="H780" s="2">
        <v>0</v>
      </c>
      <c r="I780" s="2">
        <f t="shared" si="38"/>
        <v>0</v>
      </c>
      <c r="J780" s="2">
        <v>190325910</v>
      </c>
      <c r="K780" s="2">
        <f t="shared" si="39"/>
        <v>42257.08481349911</v>
      </c>
    </row>
    <row r="781" spans="2:11" ht="12.75">
      <c r="B781" s="2" t="s">
        <v>756</v>
      </c>
      <c r="C781" s="2">
        <v>19</v>
      </c>
      <c r="D781" s="2" t="s">
        <v>775</v>
      </c>
      <c r="E781" s="3">
        <v>2043</v>
      </c>
      <c r="F781" s="2">
        <v>2722426</v>
      </c>
      <c r="G781" s="2">
        <f t="shared" si="37"/>
        <v>1332.5628976994615</v>
      </c>
      <c r="H781" s="2">
        <v>295456</v>
      </c>
      <c r="I781" s="2">
        <f t="shared" si="38"/>
        <v>144.61869799314732</v>
      </c>
      <c r="J781" s="2">
        <v>126632378</v>
      </c>
      <c r="K781" s="2">
        <f t="shared" si="39"/>
        <v>61983.54282917279</v>
      </c>
    </row>
    <row r="782" spans="2:11" ht="14.25">
      <c r="B782" s="5" t="s">
        <v>1757</v>
      </c>
      <c r="C782" s="6"/>
      <c r="D782" s="6"/>
      <c r="E782" s="7">
        <f>SUM(E763:E781)</f>
        <v>234791</v>
      </c>
      <c r="F782" s="7">
        <f>SUM(F763:F781)</f>
        <v>3088575115</v>
      </c>
      <c r="G782" s="6">
        <f t="shared" si="37"/>
        <v>13154.57200233399</v>
      </c>
      <c r="H782" s="7">
        <f>SUM(H763:H781)</f>
        <v>535692288</v>
      </c>
      <c r="I782" s="6">
        <f t="shared" si="38"/>
        <v>2281.5707927475923</v>
      </c>
      <c r="J782" s="7">
        <f>SUM(J763:J781)</f>
        <v>10873502163</v>
      </c>
      <c r="K782" s="6">
        <f t="shared" si="39"/>
        <v>46311.40956425076</v>
      </c>
    </row>
    <row r="783" spans="2:11" ht="12.75">
      <c r="B783" s="2" t="s">
        <v>776</v>
      </c>
      <c r="C783" s="2">
        <v>1</v>
      </c>
      <c r="D783" s="2" t="s">
        <v>777</v>
      </c>
      <c r="E783" s="3">
        <v>13289</v>
      </c>
      <c r="F783" s="2">
        <v>2857967</v>
      </c>
      <c r="G783" s="2">
        <f t="shared" si="37"/>
        <v>215.06260817217247</v>
      </c>
      <c r="H783" s="2">
        <v>145667546</v>
      </c>
      <c r="I783" s="2">
        <f t="shared" si="38"/>
        <v>10961.512980660696</v>
      </c>
      <c r="J783" s="2">
        <v>10815628</v>
      </c>
      <c r="K783" s="2">
        <f t="shared" si="39"/>
        <v>813.8782451651742</v>
      </c>
    </row>
    <row r="784" spans="2:11" ht="12.75">
      <c r="B784" s="2" t="s">
        <v>776</v>
      </c>
      <c r="C784" s="2">
        <v>2</v>
      </c>
      <c r="D784" s="2" t="s">
        <v>778</v>
      </c>
      <c r="E784" s="3">
        <v>6389</v>
      </c>
      <c r="F784" s="2">
        <v>131881556</v>
      </c>
      <c r="G784" s="2">
        <f t="shared" si="37"/>
        <v>20641.971513538894</v>
      </c>
      <c r="H784" s="2">
        <v>0</v>
      </c>
      <c r="I784" s="2">
        <f t="shared" si="38"/>
        <v>0</v>
      </c>
      <c r="J784" s="2">
        <v>311141943</v>
      </c>
      <c r="K784" s="2">
        <f t="shared" si="39"/>
        <v>48699.63108467679</v>
      </c>
    </row>
    <row r="785" spans="2:11" ht="12.75">
      <c r="B785" s="2" t="s">
        <v>776</v>
      </c>
      <c r="C785" s="2">
        <v>3</v>
      </c>
      <c r="D785" s="2" t="s">
        <v>779</v>
      </c>
      <c r="E785" s="3">
        <v>5075</v>
      </c>
      <c r="F785" s="2">
        <v>106067731</v>
      </c>
      <c r="G785" s="2">
        <f t="shared" si="37"/>
        <v>20900.04551724138</v>
      </c>
      <c r="H785" s="2">
        <v>0</v>
      </c>
      <c r="I785" s="2">
        <f t="shared" si="38"/>
        <v>0</v>
      </c>
      <c r="J785" s="2">
        <v>285439991</v>
      </c>
      <c r="K785" s="2">
        <f t="shared" si="39"/>
        <v>56244.33320197045</v>
      </c>
    </row>
    <row r="786" spans="2:11" ht="12.75">
      <c r="B786" s="2" t="s">
        <v>776</v>
      </c>
      <c r="C786" s="2">
        <v>4</v>
      </c>
      <c r="D786" s="2" t="s">
        <v>780</v>
      </c>
      <c r="E786" s="3">
        <v>13537</v>
      </c>
      <c r="F786" s="2">
        <v>243325892</v>
      </c>
      <c r="G786" s="2">
        <f t="shared" si="37"/>
        <v>17974.875674078452</v>
      </c>
      <c r="H786" s="2">
        <v>4565880</v>
      </c>
      <c r="I786" s="2">
        <f t="shared" si="38"/>
        <v>337.2889118711679</v>
      </c>
      <c r="J786" s="2">
        <v>67200000</v>
      </c>
      <c r="K786" s="2">
        <f t="shared" si="39"/>
        <v>4964.172268597178</v>
      </c>
    </row>
    <row r="787" spans="2:11" ht="12.75">
      <c r="B787" s="2" t="s">
        <v>776</v>
      </c>
      <c r="C787" s="2">
        <v>5</v>
      </c>
      <c r="D787" s="2" t="s">
        <v>141</v>
      </c>
      <c r="E787" s="3">
        <v>582</v>
      </c>
      <c r="F787" s="2">
        <v>578670</v>
      </c>
      <c r="G787" s="2">
        <f t="shared" si="37"/>
        <v>994.2783505154639</v>
      </c>
      <c r="H787" s="2">
        <v>0</v>
      </c>
      <c r="I787" s="2">
        <f t="shared" si="38"/>
        <v>0</v>
      </c>
      <c r="J787" s="2">
        <v>116602357</v>
      </c>
      <c r="K787" s="2">
        <f t="shared" si="39"/>
        <v>200347.69243986256</v>
      </c>
    </row>
    <row r="788" spans="2:11" ht="12.75">
      <c r="B788" s="2" t="s">
        <v>776</v>
      </c>
      <c r="C788" s="2">
        <v>6</v>
      </c>
      <c r="D788" s="2" t="s">
        <v>781</v>
      </c>
      <c r="E788" s="3">
        <v>2187</v>
      </c>
      <c r="F788" s="2">
        <v>88967787</v>
      </c>
      <c r="G788" s="2">
        <f t="shared" si="37"/>
        <v>40680.28669410151</v>
      </c>
      <c r="H788" s="2">
        <v>0</v>
      </c>
      <c r="I788" s="2">
        <f t="shared" si="38"/>
        <v>0</v>
      </c>
      <c r="J788" s="2">
        <v>77349147</v>
      </c>
      <c r="K788" s="2">
        <f t="shared" si="39"/>
        <v>35367.69410150892</v>
      </c>
    </row>
    <row r="789" spans="2:11" ht="12.75">
      <c r="B789" s="2" t="s">
        <v>776</v>
      </c>
      <c r="C789" s="2">
        <v>7</v>
      </c>
      <c r="D789" s="2" t="s">
        <v>782</v>
      </c>
      <c r="E789" s="3">
        <v>2380</v>
      </c>
      <c r="F789" s="2">
        <v>29008250</v>
      </c>
      <c r="G789" s="2">
        <f t="shared" si="37"/>
        <v>12188.340336134454</v>
      </c>
      <c r="H789" s="2">
        <v>29313662</v>
      </c>
      <c r="I789" s="2">
        <f t="shared" si="38"/>
        <v>12316.664705882353</v>
      </c>
      <c r="J789" s="2">
        <v>167645207</v>
      </c>
      <c r="K789" s="2">
        <f t="shared" si="39"/>
        <v>70439.16260504202</v>
      </c>
    </row>
    <row r="790" spans="2:11" ht="12.75">
      <c r="B790" s="2" t="s">
        <v>776</v>
      </c>
      <c r="C790" s="2">
        <v>8</v>
      </c>
      <c r="D790" s="2" t="s">
        <v>783</v>
      </c>
      <c r="E790" s="3">
        <v>5936</v>
      </c>
      <c r="F790" s="2">
        <v>179263797</v>
      </c>
      <c r="G790" s="2">
        <f t="shared" si="37"/>
        <v>30199.42671832884</v>
      </c>
      <c r="H790" s="2">
        <v>0</v>
      </c>
      <c r="I790" s="2">
        <f t="shared" si="38"/>
        <v>0</v>
      </c>
      <c r="J790" s="2">
        <v>308387000</v>
      </c>
      <c r="K790" s="2">
        <f t="shared" si="39"/>
        <v>51951.987870619945</v>
      </c>
    </row>
    <row r="791" spans="2:11" ht="12.75">
      <c r="B791" s="2" t="s">
        <v>776</v>
      </c>
      <c r="C791" s="2">
        <v>9</v>
      </c>
      <c r="D791" s="2" t="s">
        <v>784</v>
      </c>
      <c r="E791" s="3">
        <v>2242</v>
      </c>
      <c r="F791" s="2">
        <v>89484471</v>
      </c>
      <c r="G791" s="2">
        <f t="shared" si="37"/>
        <v>39912.78813559322</v>
      </c>
      <c r="H791" s="2">
        <v>2844756</v>
      </c>
      <c r="I791" s="2">
        <f t="shared" si="38"/>
        <v>1268.8474576271187</v>
      </c>
      <c r="J791" s="2">
        <v>198458538</v>
      </c>
      <c r="K791" s="2">
        <f t="shared" si="39"/>
        <v>88518.52720785013</v>
      </c>
    </row>
    <row r="792" spans="2:11" ht="12.75">
      <c r="B792" s="2" t="s">
        <v>776</v>
      </c>
      <c r="C792" s="2">
        <v>10</v>
      </c>
      <c r="D792" s="2" t="s">
        <v>785</v>
      </c>
      <c r="E792" s="3">
        <v>4692</v>
      </c>
      <c r="F792" s="2">
        <v>34294795</v>
      </c>
      <c r="G792" s="2">
        <f t="shared" si="37"/>
        <v>7309.206095481671</v>
      </c>
      <c r="H792" s="2">
        <v>40166000</v>
      </c>
      <c r="I792" s="2">
        <f t="shared" si="38"/>
        <v>8560.528559249788</v>
      </c>
      <c r="J792" s="2">
        <v>0</v>
      </c>
      <c r="K792" s="2">
        <f t="shared" si="39"/>
        <v>0</v>
      </c>
    </row>
    <row r="793" spans="2:11" ht="12.75">
      <c r="B793" s="2" t="s">
        <v>776</v>
      </c>
      <c r="C793" s="2">
        <v>11</v>
      </c>
      <c r="D793" s="2" t="s">
        <v>786</v>
      </c>
      <c r="E793" s="3">
        <v>3383</v>
      </c>
      <c r="F793" s="2">
        <v>84237439</v>
      </c>
      <c r="G793" s="2">
        <f>F793/E793</f>
        <v>24900.21844516701</v>
      </c>
      <c r="H793" s="2">
        <v>34742376</v>
      </c>
      <c r="I793" s="2">
        <f>H793/E793</f>
        <v>10269.69435412356</v>
      </c>
      <c r="J793" s="2">
        <v>102132671</v>
      </c>
      <c r="K793" s="2">
        <f>J793/E793</f>
        <v>30189.970736033105</v>
      </c>
    </row>
    <row r="794" spans="2:11" ht="12.75">
      <c r="B794" s="2" t="s">
        <v>776</v>
      </c>
      <c r="C794" s="2">
        <v>12</v>
      </c>
      <c r="D794" s="2" t="s">
        <v>787</v>
      </c>
      <c r="E794" s="3">
        <v>15957</v>
      </c>
      <c r="F794" s="2">
        <v>150270986</v>
      </c>
      <c r="G794" s="2">
        <f>F794/E794</f>
        <v>9417.245472206556</v>
      </c>
      <c r="H794" s="2">
        <v>0</v>
      </c>
      <c r="I794" s="2">
        <f>H794/E794</f>
        <v>0</v>
      </c>
      <c r="J794" s="2">
        <v>221530</v>
      </c>
      <c r="K794" s="2">
        <f aca="true" t="shared" si="40" ref="K794:K851">J794/E794</f>
        <v>13.882935388857554</v>
      </c>
    </row>
    <row r="795" spans="2:11" ht="12.75">
      <c r="B795" s="2" t="s">
        <v>776</v>
      </c>
      <c r="C795" s="2">
        <v>13</v>
      </c>
      <c r="D795" s="2" t="s">
        <v>788</v>
      </c>
      <c r="E795" s="3">
        <v>7277</v>
      </c>
      <c r="F795" s="2">
        <v>277259135</v>
      </c>
      <c r="G795" s="2">
        <f>F795/E795</f>
        <v>38100.746873711694</v>
      </c>
      <c r="H795" s="2">
        <v>18714500</v>
      </c>
      <c r="I795" s="2">
        <f>H795/E795</f>
        <v>2571.732856946544</v>
      </c>
      <c r="J795" s="2">
        <v>57063216</v>
      </c>
      <c r="K795" s="2">
        <f t="shared" si="40"/>
        <v>7841.585268654665</v>
      </c>
    </row>
    <row r="796" spans="2:11" ht="12.75">
      <c r="B796" s="2" t="s">
        <v>776</v>
      </c>
      <c r="C796" s="2">
        <v>14</v>
      </c>
      <c r="D796" s="2" t="s">
        <v>789</v>
      </c>
      <c r="E796" s="3">
        <v>48140</v>
      </c>
      <c r="F796" s="2">
        <v>-608886420</v>
      </c>
      <c r="G796" s="2">
        <f aca="true" t="shared" si="41" ref="G796:G851">F796/E796</f>
        <v>-12648.243041130037</v>
      </c>
      <c r="H796" s="2">
        <v>374684000</v>
      </c>
      <c r="I796" s="2">
        <f aca="true" t="shared" si="42" ref="I796:I851">H796/E796</f>
        <v>7783.21562110511</v>
      </c>
      <c r="J796" s="2">
        <v>18659823</v>
      </c>
      <c r="K796" s="2">
        <f t="shared" si="40"/>
        <v>387.6157665143332</v>
      </c>
    </row>
    <row r="797" spans="2:11" ht="12.75">
      <c r="B797" s="2" t="s">
        <v>776</v>
      </c>
      <c r="C797" s="2">
        <v>15</v>
      </c>
      <c r="D797" s="2" t="s">
        <v>790</v>
      </c>
      <c r="E797" s="3">
        <v>3382</v>
      </c>
      <c r="F797" s="2">
        <v>63063052</v>
      </c>
      <c r="G797" s="2">
        <f t="shared" si="41"/>
        <v>18646.674157303372</v>
      </c>
      <c r="H797" s="2">
        <v>11409435</v>
      </c>
      <c r="I797" s="2">
        <f t="shared" si="42"/>
        <v>3373.576286221171</v>
      </c>
      <c r="J797" s="2">
        <v>30791</v>
      </c>
      <c r="K797" s="2">
        <f t="shared" si="40"/>
        <v>9.104376108811355</v>
      </c>
    </row>
    <row r="798" spans="2:11" ht="12.75">
      <c r="B798" s="2" t="s">
        <v>776</v>
      </c>
      <c r="C798" s="2">
        <v>16</v>
      </c>
      <c r="D798" s="2" t="s">
        <v>791</v>
      </c>
      <c r="E798" s="3">
        <v>1728</v>
      </c>
      <c r="F798" s="2">
        <v>0</v>
      </c>
      <c r="G798" s="2">
        <f t="shared" si="41"/>
        <v>0</v>
      </c>
      <c r="H798" s="2">
        <v>51483373</v>
      </c>
      <c r="I798" s="2">
        <f t="shared" si="42"/>
        <v>29793.61863425926</v>
      </c>
      <c r="J798" s="2">
        <v>244784907</v>
      </c>
      <c r="K798" s="2">
        <f t="shared" si="40"/>
        <v>141657.93229166666</v>
      </c>
    </row>
    <row r="799" spans="2:11" ht="12.75">
      <c r="B799" s="2" t="s">
        <v>776</v>
      </c>
      <c r="C799" s="2">
        <v>17</v>
      </c>
      <c r="D799" s="2" t="s">
        <v>792</v>
      </c>
      <c r="E799" s="3">
        <v>17172</v>
      </c>
      <c r="F799" s="2">
        <v>491505996</v>
      </c>
      <c r="G799" s="2">
        <f t="shared" si="41"/>
        <v>28622.524807826696</v>
      </c>
      <c r="H799" s="2">
        <v>0</v>
      </c>
      <c r="I799" s="2">
        <f t="shared" si="42"/>
        <v>0</v>
      </c>
      <c r="J799" s="2">
        <v>32092905</v>
      </c>
      <c r="K799" s="2">
        <f t="shared" si="40"/>
        <v>1868.9089797344513</v>
      </c>
    </row>
    <row r="800" spans="2:11" ht="14.25">
      <c r="B800" s="5" t="s">
        <v>1758</v>
      </c>
      <c r="C800" s="6"/>
      <c r="D800" s="6"/>
      <c r="E800" s="7">
        <f>SUM(E783:E799)</f>
        <v>153348</v>
      </c>
      <c r="F800" s="7">
        <f>SUM(F783:F799)</f>
        <v>1363181104</v>
      </c>
      <c r="G800" s="6">
        <f t="shared" si="41"/>
        <v>8889.461251532462</v>
      </c>
      <c r="H800" s="7">
        <f>SUM(H783:H799)</f>
        <v>713591528</v>
      </c>
      <c r="I800" s="6">
        <f t="shared" si="42"/>
        <v>4653.412682265174</v>
      </c>
      <c r="J800" s="7">
        <f>SUM(J783:J799)</f>
        <v>1998025654</v>
      </c>
      <c r="K800" s="6">
        <f t="shared" si="40"/>
        <v>13029.355805096904</v>
      </c>
    </row>
    <row r="801" spans="2:11" ht="12.75">
      <c r="B801" s="2" t="s">
        <v>793</v>
      </c>
      <c r="C801" s="2">
        <v>1</v>
      </c>
      <c r="D801" s="2" t="s">
        <v>794</v>
      </c>
      <c r="E801" s="3">
        <v>9363</v>
      </c>
      <c r="F801" s="2">
        <v>261121486</v>
      </c>
      <c r="G801" s="2">
        <f t="shared" si="41"/>
        <v>27888.65598632917</v>
      </c>
      <c r="H801" s="2">
        <v>8512947</v>
      </c>
      <c r="I801" s="2">
        <f t="shared" si="42"/>
        <v>909.2114706824735</v>
      </c>
      <c r="J801" s="2">
        <v>260497000</v>
      </c>
      <c r="K801" s="2">
        <f t="shared" si="40"/>
        <v>27821.958773897255</v>
      </c>
    </row>
    <row r="802" spans="2:11" ht="12.75">
      <c r="B802" s="2" t="s">
        <v>793</v>
      </c>
      <c r="C802" s="2">
        <v>2</v>
      </c>
      <c r="D802" s="2" t="s">
        <v>795</v>
      </c>
      <c r="E802" s="3">
        <v>9312</v>
      </c>
      <c r="F802" s="2">
        <v>106497101</v>
      </c>
      <c r="G802" s="2">
        <f t="shared" si="41"/>
        <v>11436.54435137457</v>
      </c>
      <c r="H802" s="2">
        <v>22848904</v>
      </c>
      <c r="I802" s="2">
        <f t="shared" si="42"/>
        <v>2453.705326460481</v>
      </c>
      <c r="J802" s="2">
        <v>112717820</v>
      </c>
      <c r="K802" s="2">
        <f t="shared" si="40"/>
        <v>12104.576890034365</v>
      </c>
    </row>
    <row r="803" spans="2:11" ht="12.75">
      <c r="B803" s="2" t="s">
        <v>793</v>
      </c>
      <c r="C803" s="2">
        <v>3</v>
      </c>
      <c r="D803" s="2" t="s">
        <v>796</v>
      </c>
      <c r="E803" s="3">
        <v>6948</v>
      </c>
      <c r="F803" s="2">
        <v>135070372</v>
      </c>
      <c r="G803" s="2">
        <f t="shared" si="41"/>
        <v>19440.18019573978</v>
      </c>
      <c r="H803" s="2">
        <v>7505000</v>
      </c>
      <c r="I803" s="2">
        <f t="shared" si="42"/>
        <v>1080.166954519286</v>
      </c>
      <c r="J803" s="2">
        <v>547667472</v>
      </c>
      <c r="K803" s="2">
        <f t="shared" si="40"/>
        <v>78823.75820379966</v>
      </c>
    </row>
    <row r="804" spans="2:11" ht="12.75">
      <c r="B804" s="2" t="s">
        <v>793</v>
      </c>
      <c r="C804" s="2">
        <v>4</v>
      </c>
      <c r="D804" s="2" t="s">
        <v>797</v>
      </c>
      <c r="E804" s="3">
        <v>7016</v>
      </c>
      <c r="F804" s="2">
        <v>301489016</v>
      </c>
      <c r="G804" s="2">
        <f t="shared" si="41"/>
        <v>42971.6385404789</v>
      </c>
      <c r="H804" s="2">
        <v>4053036</v>
      </c>
      <c r="I804" s="2">
        <f t="shared" si="42"/>
        <v>577.6847206385405</v>
      </c>
      <c r="J804" s="2">
        <v>130001000</v>
      </c>
      <c r="K804" s="2">
        <f t="shared" si="40"/>
        <v>18529.218928164195</v>
      </c>
    </row>
    <row r="805" spans="2:11" ht="12.75">
      <c r="B805" s="2" t="s">
        <v>793</v>
      </c>
      <c r="C805" s="2">
        <v>5</v>
      </c>
      <c r="D805" s="2" t="s">
        <v>798</v>
      </c>
      <c r="E805" s="3">
        <v>6087</v>
      </c>
      <c r="F805" s="2">
        <v>207798310</v>
      </c>
      <c r="G805" s="2">
        <f t="shared" si="41"/>
        <v>34138.04994250041</v>
      </c>
      <c r="H805" s="2">
        <v>2931367</v>
      </c>
      <c r="I805" s="2">
        <f t="shared" si="42"/>
        <v>481.57828158370296</v>
      </c>
      <c r="J805" s="2">
        <v>200621326</v>
      </c>
      <c r="K805" s="2">
        <f t="shared" si="40"/>
        <v>32958.98242155413</v>
      </c>
    </row>
    <row r="806" spans="2:11" ht="12.75">
      <c r="B806" s="2" t="s">
        <v>793</v>
      </c>
      <c r="C806" s="2">
        <v>6</v>
      </c>
      <c r="D806" s="2" t="s">
        <v>799</v>
      </c>
      <c r="E806" s="3">
        <v>45038</v>
      </c>
      <c r="F806" s="2">
        <v>0</v>
      </c>
      <c r="G806" s="2">
        <f t="shared" si="41"/>
        <v>0</v>
      </c>
      <c r="H806" s="2">
        <v>384653008</v>
      </c>
      <c r="I806" s="2">
        <f t="shared" si="42"/>
        <v>8540.632532528087</v>
      </c>
      <c r="J806" s="2">
        <v>70463</v>
      </c>
      <c r="K806" s="2">
        <f t="shared" si="40"/>
        <v>1.5645232914427816</v>
      </c>
    </row>
    <row r="807" spans="2:11" ht="12.75">
      <c r="B807" s="2" t="s">
        <v>793</v>
      </c>
      <c r="C807" s="2">
        <v>7</v>
      </c>
      <c r="D807" s="2" t="s">
        <v>800</v>
      </c>
      <c r="E807" s="3">
        <v>11498</v>
      </c>
      <c r="F807" s="2">
        <v>76108027</v>
      </c>
      <c r="G807" s="2">
        <f t="shared" si="41"/>
        <v>6619.240476604627</v>
      </c>
      <c r="H807" s="2">
        <v>21028000</v>
      </c>
      <c r="I807" s="2">
        <f t="shared" si="42"/>
        <v>1828.8397982257784</v>
      </c>
      <c r="J807" s="2">
        <v>534628547</v>
      </c>
      <c r="K807" s="2">
        <f t="shared" si="40"/>
        <v>46497.52539572099</v>
      </c>
    </row>
    <row r="808" spans="2:11" ht="12.75">
      <c r="B808" s="2" t="s">
        <v>793</v>
      </c>
      <c r="C808" s="2">
        <v>8</v>
      </c>
      <c r="D808" s="2" t="s">
        <v>801</v>
      </c>
      <c r="E808" s="3">
        <v>18892</v>
      </c>
      <c r="F808" s="2">
        <v>509217894</v>
      </c>
      <c r="G808" s="2">
        <f t="shared" si="41"/>
        <v>26954.154880372644</v>
      </c>
      <c r="H808" s="2">
        <v>39338284</v>
      </c>
      <c r="I808" s="2">
        <f t="shared" si="42"/>
        <v>2082.2720728350623</v>
      </c>
      <c r="J808" s="2">
        <v>189799555</v>
      </c>
      <c r="K808" s="2">
        <f t="shared" si="40"/>
        <v>10046.557008257463</v>
      </c>
    </row>
    <row r="809" spans="2:11" ht="12.75">
      <c r="B809" s="2" t="s">
        <v>793</v>
      </c>
      <c r="C809" s="2">
        <v>9</v>
      </c>
      <c r="D809" s="2" t="s">
        <v>802</v>
      </c>
      <c r="E809" s="3">
        <v>3980</v>
      </c>
      <c r="F809" s="2">
        <v>120418622</v>
      </c>
      <c r="G809" s="2">
        <f t="shared" si="41"/>
        <v>30255.935175879396</v>
      </c>
      <c r="H809" s="2">
        <v>49292000</v>
      </c>
      <c r="I809" s="2">
        <f t="shared" si="42"/>
        <v>12384.924623115578</v>
      </c>
      <c r="J809" s="2">
        <v>1000</v>
      </c>
      <c r="K809" s="2">
        <f t="shared" si="40"/>
        <v>0.25125628140703515</v>
      </c>
    </row>
    <row r="810" spans="2:11" ht="12.75">
      <c r="B810" s="2" t="s">
        <v>793</v>
      </c>
      <c r="C810" s="2">
        <v>10</v>
      </c>
      <c r="D810" s="2" t="s">
        <v>803</v>
      </c>
      <c r="E810" s="3">
        <v>3591</v>
      </c>
      <c r="F810" s="2">
        <v>151489259</v>
      </c>
      <c r="G810" s="2">
        <f t="shared" si="41"/>
        <v>42185.81425786689</v>
      </c>
      <c r="H810" s="2">
        <v>8273642</v>
      </c>
      <c r="I810" s="2">
        <f t="shared" si="42"/>
        <v>2303.993873572821</v>
      </c>
      <c r="J810" s="2">
        <v>30000000</v>
      </c>
      <c r="K810" s="2">
        <f t="shared" si="40"/>
        <v>8354.21888053467</v>
      </c>
    </row>
    <row r="811" spans="2:11" ht="12.75">
      <c r="B811" s="2" t="s">
        <v>793</v>
      </c>
      <c r="C811" s="2">
        <v>11</v>
      </c>
      <c r="D811" s="2" t="s">
        <v>804</v>
      </c>
      <c r="E811" s="3">
        <v>278</v>
      </c>
      <c r="F811" s="2">
        <v>13725076</v>
      </c>
      <c r="G811" s="2">
        <f t="shared" si="41"/>
        <v>49370.77697841726</v>
      </c>
      <c r="H811" s="2">
        <v>146426</v>
      </c>
      <c r="I811" s="2">
        <f t="shared" si="42"/>
        <v>526.7122302158274</v>
      </c>
      <c r="J811" s="2">
        <v>55237581</v>
      </c>
      <c r="K811" s="2">
        <f t="shared" si="40"/>
        <v>198696.3345323741</v>
      </c>
    </row>
    <row r="812" spans="2:11" ht="12.75">
      <c r="B812" s="2" t="s">
        <v>793</v>
      </c>
      <c r="C812" s="2">
        <v>12</v>
      </c>
      <c r="D812" s="2" t="s">
        <v>805</v>
      </c>
      <c r="E812" s="3">
        <v>3203</v>
      </c>
      <c r="F812" s="2">
        <v>141629039</v>
      </c>
      <c r="G812" s="2">
        <f t="shared" si="41"/>
        <v>44217.620668123636</v>
      </c>
      <c r="H812" s="2">
        <v>3840883</v>
      </c>
      <c r="I812" s="2">
        <f t="shared" si="42"/>
        <v>1199.1517327505464</v>
      </c>
      <c r="J812" s="2">
        <v>70031500</v>
      </c>
      <c r="K812" s="2">
        <f t="shared" si="40"/>
        <v>21864.345925694663</v>
      </c>
    </row>
    <row r="813" spans="2:11" ht="12.75">
      <c r="B813" s="2" t="s">
        <v>793</v>
      </c>
      <c r="C813" s="2">
        <v>13</v>
      </c>
      <c r="D813" s="2" t="s">
        <v>194</v>
      </c>
      <c r="E813" s="3">
        <v>1889</v>
      </c>
      <c r="F813" s="2">
        <v>133858365</v>
      </c>
      <c r="G813" s="2">
        <f t="shared" si="41"/>
        <v>70862.02488088937</v>
      </c>
      <c r="H813" s="2">
        <v>1696000</v>
      </c>
      <c r="I813" s="2">
        <f t="shared" si="42"/>
        <v>897.8295394388565</v>
      </c>
      <c r="J813" s="2">
        <v>170000000</v>
      </c>
      <c r="K813" s="2">
        <f t="shared" si="40"/>
        <v>89994.70619375331</v>
      </c>
    </row>
    <row r="814" spans="2:11" ht="12.75">
      <c r="B814" s="2" t="s">
        <v>793</v>
      </c>
      <c r="C814" s="2">
        <v>14</v>
      </c>
      <c r="D814" s="2" t="s">
        <v>806</v>
      </c>
      <c r="E814" s="3">
        <v>16768</v>
      </c>
      <c r="F814" s="2">
        <v>424844329</v>
      </c>
      <c r="G814" s="2">
        <f t="shared" si="41"/>
        <v>25336.61313215649</v>
      </c>
      <c r="H814" s="2">
        <v>11908403</v>
      </c>
      <c r="I814" s="2">
        <f t="shared" si="42"/>
        <v>710.1862476145038</v>
      </c>
      <c r="J814" s="2">
        <v>978104000</v>
      </c>
      <c r="K814" s="2">
        <f t="shared" si="40"/>
        <v>58331.583969465646</v>
      </c>
    </row>
    <row r="815" spans="2:11" ht="12.75">
      <c r="B815" s="2" t="s">
        <v>793</v>
      </c>
      <c r="C815" s="2">
        <v>15</v>
      </c>
      <c r="D815" s="2" t="s">
        <v>807</v>
      </c>
      <c r="E815" s="3">
        <v>4076</v>
      </c>
      <c r="F815" s="2">
        <v>194752076</v>
      </c>
      <c r="G815" s="2">
        <f t="shared" si="41"/>
        <v>47780.19528949951</v>
      </c>
      <c r="H815" s="2">
        <v>51217000</v>
      </c>
      <c r="I815" s="2">
        <f t="shared" si="42"/>
        <v>12565.505397448478</v>
      </c>
      <c r="J815" s="2">
        <v>55277000</v>
      </c>
      <c r="K815" s="2">
        <f t="shared" si="40"/>
        <v>13561.579980372915</v>
      </c>
    </row>
    <row r="816" spans="2:11" ht="12.75">
      <c r="B816" s="2" t="s">
        <v>793</v>
      </c>
      <c r="C816" s="2">
        <v>16</v>
      </c>
      <c r="D816" s="2" t="s">
        <v>808</v>
      </c>
      <c r="E816" s="3">
        <v>6918</v>
      </c>
      <c r="F816" s="2">
        <v>30099841</v>
      </c>
      <c r="G816" s="2">
        <f t="shared" si="41"/>
        <v>4350.945504481064</v>
      </c>
      <c r="H816" s="2">
        <v>23272915</v>
      </c>
      <c r="I816" s="2">
        <f t="shared" si="42"/>
        <v>3364.1102919919053</v>
      </c>
      <c r="J816" s="2">
        <v>87465000</v>
      </c>
      <c r="K816" s="2">
        <f t="shared" si="40"/>
        <v>12643.104943625325</v>
      </c>
    </row>
    <row r="817" spans="2:11" ht="12.75">
      <c r="B817" s="2" t="s">
        <v>793</v>
      </c>
      <c r="C817" s="2">
        <v>17</v>
      </c>
      <c r="D817" s="2" t="s">
        <v>809</v>
      </c>
      <c r="E817" s="3">
        <v>16626</v>
      </c>
      <c r="F817" s="2">
        <v>446124347</v>
      </c>
      <c r="G817" s="2">
        <f t="shared" si="41"/>
        <v>26832.933176951763</v>
      </c>
      <c r="H817" s="2">
        <v>39344020</v>
      </c>
      <c r="I817" s="2">
        <f t="shared" si="42"/>
        <v>2366.4152532178514</v>
      </c>
      <c r="J817" s="2">
        <v>263399643</v>
      </c>
      <c r="K817" s="2">
        <f t="shared" si="40"/>
        <v>15842.634608444605</v>
      </c>
    </row>
    <row r="818" spans="2:11" ht="12.75">
      <c r="B818" s="2" t="s">
        <v>793</v>
      </c>
      <c r="C818" s="2">
        <v>18</v>
      </c>
      <c r="D818" s="2" t="s">
        <v>810</v>
      </c>
      <c r="E818" s="3">
        <v>14985</v>
      </c>
      <c r="F818" s="2">
        <v>683684707</v>
      </c>
      <c r="G818" s="2">
        <f t="shared" si="41"/>
        <v>45624.605071738406</v>
      </c>
      <c r="H818" s="2">
        <v>6771279</v>
      </c>
      <c r="I818" s="2">
        <f t="shared" si="42"/>
        <v>451.8704704704705</v>
      </c>
      <c r="J818" s="2">
        <v>512908226</v>
      </c>
      <c r="K818" s="2">
        <f t="shared" si="40"/>
        <v>34228.10984317651</v>
      </c>
    </row>
    <row r="819" spans="2:11" ht="12.75">
      <c r="B819" s="2" t="s">
        <v>793</v>
      </c>
      <c r="C819" s="2">
        <v>19</v>
      </c>
      <c r="D819" s="2" t="s">
        <v>811</v>
      </c>
      <c r="E819" s="3">
        <v>494</v>
      </c>
      <c r="F819" s="2">
        <v>19502073</v>
      </c>
      <c r="G819" s="2">
        <f t="shared" si="41"/>
        <v>39477.88056680162</v>
      </c>
      <c r="H819" s="2">
        <v>106650</v>
      </c>
      <c r="I819" s="2">
        <f t="shared" si="42"/>
        <v>215.8906882591093</v>
      </c>
      <c r="J819" s="2">
        <v>7283</v>
      </c>
      <c r="K819" s="2">
        <f t="shared" si="40"/>
        <v>14.742914979757085</v>
      </c>
    </row>
    <row r="820" spans="2:11" ht="12.75">
      <c r="B820" s="2" t="s">
        <v>793</v>
      </c>
      <c r="C820" s="2">
        <v>20</v>
      </c>
      <c r="D820" s="2" t="s">
        <v>812</v>
      </c>
      <c r="E820" s="3">
        <v>977</v>
      </c>
      <c r="F820" s="2">
        <v>50530891</v>
      </c>
      <c r="G820" s="2">
        <f t="shared" si="41"/>
        <v>51720.4616171955</v>
      </c>
      <c r="H820" s="2">
        <v>665738</v>
      </c>
      <c r="I820" s="2">
        <f t="shared" si="42"/>
        <v>681.410440122825</v>
      </c>
      <c r="J820" s="2">
        <v>25000000</v>
      </c>
      <c r="K820" s="2">
        <f t="shared" si="40"/>
        <v>25588.536335721597</v>
      </c>
    </row>
    <row r="821" spans="2:11" ht="12.75">
      <c r="B821" s="2" t="s">
        <v>793</v>
      </c>
      <c r="C821" s="2">
        <v>21</v>
      </c>
      <c r="D821" s="2" t="s">
        <v>813</v>
      </c>
      <c r="E821" s="3">
        <v>1982</v>
      </c>
      <c r="F821" s="2">
        <v>15980135</v>
      </c>
      <c r="G821" s="2">
        <f t="shared" si="41"/>
        <v>8062.631180625631</v>
      </c>
      <c r="H821" s="2">
        <v>40191180</v>
      </c>
      <c r="I821" s="2">
        <f t="shared" si="42"/>
        <v>20278.092835519677</v>
      </c>
      <c r="J821" s="2">
        <v>32492495</v>
      </c>
      <c r="K821" s="2">
        <f t="shared" si="40"/>
        <v>16393.791624621594</v>
      </c>
    </row>
    <row r="822" spans="2:11" ht="12.75">
      <c r="B822" s="2" t="s">
        <v>793</v>
      </c>
      <c r="C822" s="2">
        <v>22</v>
      </c>
      <c r="D822" s="2" t="s">
        <v>814</v>
      </c>
      <c r="E822" s="3">
        <v>1800</v>
      </c>
      <c r="F822" s="2">
        <v>26476001</v>
      </c>
      <c r="G822" s="2">
        <f t="shared" si="41"/>
        <v>14708.889444444445</v>
      </c>
      <c r="H822" s="2">
        <v>43133554</v>
      </c>
      <c r="I822" s="2">
        <f t="shared" si="42"/>
        <v>23963.085555555557</v>
      </c>
      <c r="J822" s="2">
        <v>41158084</v>
      </c>
      <c r="K822" s="2">
        <f t="shared" si="40"/>
        <v>22865.602222222224</v>
      </c>
    </row>
    <row r="823" spans="2:11" ht="12.75">
      <c r="B823" s="2" t="s">
        <v>793</v>
      </c>
      <c r="C823" s="2">
        <v>23</v>
      </c>
      <c r="D823" s="2" t="s">
        <v>815</v>
      </c>
      <c r="E823" s="3">
        <v>6372</v>
      </c>
      <c r="F823" s="2">
        <v>198608793</v>
      </c>
      <c r="G823" s="2">
        <f t="shared" si="41"/>
        <v>31168.988229755178</v>
      </c>
      <c r="H823" s="2">
        <v>3364316</v>
      </c>
      <c r="I823" s="2">
        <f t="shared" si="42"/>
        <v>527.9843063402385</v>
      </c>
      <c r="J823" s="2">
        <v>124400000</v>
      </c>
      <c r="K823" s="2">
        <f t="shared" si="40"/>
        <v>19522.912743251727</v>
      </c>
    </row>
    <row r="824" spans="2:11" ht="12.75">
      <c r="B824" s="2" t="s">
        <v>793</v>
      </c>
      <c r="C824" s="2">
        <v>24</v>
      </c>
      <c r="D824" s="2" t="s">
        <v>816</v>
      </c>
      <c r="E824" s="3">
        <v>940</v>
      </c>
      <c r="F824" s="2">
        <v>86854872</v>
      </c>
      <c r="G824" s="2">
        <f t="shared" si="41"/>
        <v>92398.8</v>
      </c>
      <c r="H824" s="2">
        <v>479375</v>
      </c>
      <c r="I824" s="2">
        <f t="shared" si="42"/>
        <v>509.97340425531917</v>
      </c>
      <c r="J824" s="2">
        <v>108077071</v>
      </c>
      <c r="K824" s="2">
        <f t="shared" si="40"/>
        <v>114975.60744680851</v>
      </c>
    </row>
    <row r="825" spans="2:11" ht="12.75">
      <c r="B825" s="2" t="s">
        <v>793</v>
      </c>
      <c r="C825" s="2">
        <v>25</v>
      </c>
      <c r="D825" s="2" t="s">
        <v>817</v>
      </c>
      <c r="E825" s="3">
        <v>5871</v>
      </c>
      <c r="F825" s="2">
        <v>43309815</v>
      </c>
      <c r="G825" s="2">
        <f t="shared" si="41"/>
        <v>7376.90597853858</v>
      </c>
      <c r="H825" s="2">
        <v>1020558</v>
      </c>
      <c r="I825" s="2">
        <f t="shared" si="42"/>
        <v>173.83035258048034</v>
      </c>
      <c r="J825" s="2">
        <v>13118000</v>
      </c>
      <c r="K825" s="2">
        <f t="shared" si="40"/>
        <v>2234.372338613524</v>
      </c>
    </row>
    <row r="826" spans="2:11" ht="12.75">
      <c r="B826" s="2" t="s">
        <v>793</v>
      </c>
      <c r="C826" s="2">
        <v>26</v>
      </c>
      <c r="D826" s="2" t="s">
        <v>818</v>
      </c>
      <c r="E826" s="3">
        <v>203</v>
      </c>
      <c r="F826" s="2">
        <v>5116166</v>
      </c>
      <c r="G826" s="2">
        <f t="shared" si="41"/>
        <v>25202.788177339902</v>
      </c>
      <c r="H826" s="2">
        <v>21180</v>
      </c>
      <c r="I826" s="2">
        <f t="shared" si="42"/>
        <v>104.33497536945812</v>
      </c>
      <c r="J826" s="2">
        <v>17535945</v>
      </c>
      <c r="K826" s="2">
        <f t="shared" si="40"/>
        <v>86383.96551724138</v>
      </c>
    </row>
    <row r="827" spans="2:11" ht="12.75">
      <c r="B827" s="2" t="s">
        <v>793</v>
      </c>
      <c r="C827" s="2">
        <v>27</v>
      </c>
      <c r="D827" s="2" t="s">
        <v>819</v>
      </c>
      <c r="E827" s="3">
        <v>170</v>
      </c>
      <c r="F827" s="2">
        <v>840011</v>
      </c>
      <c r="G827" s="2">
        <f t="shared" si="41"/>
        <v>4941.2411764705885</v>
      </c>
      <c r="H827" s="2">
        <v>4392000</v>
      </c>
      <c r="I827" s="2">
        <f t="shared" si="42"/>
        <v>25835.29411764706</v>
      </c>
      <c r="J827" s="2">
        <v>40235000</v>
      </c>
      <c r="K827" s="2">
        <f t="shared" si="40"/>
        <v>236676.4705882353</v>
      </c>
    </row>
    <row r="828" spans="2:11" ht="14.25">
      <c r="B828" s="5" t="s">
        <v>1759</v>
      </c>
      <c r="C828" s="6"/>
      <c r="D828" s="6"/>
      <c r="E828" s="7">
        <f>SUM(E801:E827)</f>
        <v>205277</v>
      </c>
      <c r="F828" s="7">
        <f>SUM(F801:F827)</f>
        <v>4385146624</v>
      </c>
      <c r="G828" s="6">
        <f t="shared" si="41"/>
        <v>21362.094262874067</v>
      </c>
      <c r="H828" s="7">
        <f>SUM(H801:H827)</f>
        <v>780007665</v>
      </c>
      <c r="I828" s="6">
        <f t="shared" si="42"/>
        <v>3799.7811006591096</v>
      </c>
      <c r="J828" s="7">
        <f>SUM(J801:J827)</f>
        <v>4600451011</v>
      </c>
      <c r="K828" s="6">
        <f t="shared" si="40"/>
        <v>22410.94234132416</v>
      </c>
    </row>
    <row r="829" spans="2:11" ht="12.75">
      <c r="B829" s="2" t="s">
        <v>820</v>
      </c>
      <c r="C829" s="2">
        <v>1</v>
      </c>
      <c r="D829" s="2" t="s">
        <v>821</v>
      </c>
      <c r="E829" s="3">
        <v>76440</v>
      </c>
      <c r="F829" s="2">
        <v>993082904</v>
      </c>
      <c r="G829" s="2">
        <f t="shared" si="41"/>
        <v>12991.665410779697</v>
      </c>
      <c r="H829" s="2">
        <v>1223686000</v>
      </c>
      <c r="I829" s="2">
        <f t="shared" si="42"/>
        <v>16008.451072736787</v>
      </c>
      <c r="J829" s="2">
        <v>1221175323</v>
      </c>
      <c r="K829" s="2">
        <f t="shared" si="40"/>
        <v>15975.606004709576</v>
      </c>
    </row>
    <row r="830" spans="2:11" ht="12.75">
      <c r="B830" s="2" t="s">
        <v>820</v>
      </c>
      <c r="C830" s="2">
        <v>2</v>
      </c>
      <c r="D830" s="2" t="s">
        <v>822</v>
      </c>
      <c r="E830" s="3">
        <v>51871</v>
      </c>
      <c r="F830" s="2">
        <v>982198190</v>
      </c>
      <c r="G830" s="2">
        <f t="shared" si="41"/>
        <v>18935.401091168475</v>
      </c>
      <c r="H830" s="2">
        <v>693502986</v>
      </c>
      <c r="I830" s="2">
        <f t="shared" si="42"/>
        <v>13369.763181739314</v>
      </c>
      <c r="J830" s="2">
        <v>630000000</v>
      </c>
      <c r="K830" s="2">
        <f t="shared" si="40"/>
        <v>12145.514834878833</v>
      </c>
    </row>
    <row r="831" spans="2:11" ht="12.75">
      <c r="B831" s="2" t="s">
        <v>820</v>
      </c>
      <c r="C831" s="2">
        <v>3</v>
      </c>
      <c r="D831" s="2" t="s">
        <v>823</v>
      </c>
      <c r="E831" s="3">
        <v>34097</v>
      </c>
      <c r="F831" s="2">
        <v>408032155</v>
      </c>
      <c r="G831" s="2">
        <f t="shared" si="41"/>
        <v>11966.805144147578</v>
      </c>
      <c r="H831" s="2">
        <v>191000</v>
      </c>
      <c r="I831" s="2">
        <f t="shared" si="42"/>
        <v>5.601665835704021</v>
      </c>
      <c r="J831" s="2">
        <v>1281612400</v>
      </c>
      <c r="K831" s="2">
        <f t="shared" si="40"/>
        <v>37587.24814499809</v>
      </c>
    </row>
    <row r="832" spans="2:11" ht="12.75">
      <c r="B832" s="2" t="s">
        <v>820</v>
      </c>
      <c r="C832" s="2">
        <v>4</v>
      </c>
      <c r="D832" s="2" t="s">
        <v>824</v>
      </c>
      <c r="E832" s="3">
        <v>10256</v>
      </c>
      <c r="F832" s="2">
        <v>222199526</v>
      </c>
      <c r="G832" s="2">
        <f t="shared" si="41"/>
        <v>21665.32039781591</v>
      </c>
      <c r="H832" s="2">
        <v>13490400</v>
      </c>
      <c r="I832" s="2">
        <f t="shared" si="42"/>
        <v>1315.3666146645867</v>
      </c>
      <c r="J832" s="2">
        <v>100010</v>
      </c>
      <c r="K832" s="2">
        <f t="shared" si="40"/>
        <v>9.751365054602184</v>
      </c>
    </row>
    <row r="833" spans="2:11" ht="12.75">
      <c r="B833" s="2" t="s">
        <v>820</v>
      </c>
      <c r="C833" s="2">
        <v>5</v>
      </c>
      <c r="D833" s="2" t="s">
        <v>825</v>
      </c>
      <c r="E833" s="3">
        <v>21813</v>
      </c>
      <c r="F833" s="2">
        <v>537082585</v>
      </c>
      <c r="G833" s="2">
        <f t="shared" si="41"/>
        <v>24622.132902397654</v>
      </c>
      <c r="H833" s="2">
        <v>0</v>
      </c>
      <c r="I833" s="2">
        <f t="shared" si="42"/>
        <v>0</v>
      </c>
      <c r="J833" s="2">
        <v>561539096</v>
      </c>
      <c r="K833" s="2">
        <f t="shared" si="40"/>
        <v>25743.32260578554</v>
      </c>
    </row>
    <row r="834" spans="2:11" ht="12.75">
      <c r="B834" s="2" t="s">
        <v>820</v>
      </c>
      <c r="C834" s="2">
        <v>6</v>
      </c>
      <c r="D834" s="2" t="s">
        <v>826</v>
      </c>
      <c r="E834" s="3">
        <v>11060</v>
      </c>
      <c r="F834" s="2">
        <v>247383909</v>
      </c>
      <c r="G834" s="2">
        <f t="shared" si="41"/>
        <v>22367.44204339964</v>
      </c>
      <c r="H834" s="2">
        <v>0</v>
      </c>
      <c r="I834" s="2">
        <f t="shared" si="42"/>
        <v>0</v>
      </c>
      <c r="J834" s="2">
        <v>7</v>
      </c>
      <c r="K834" s="2">
        <f t="shared" si="40"/>
        <v>0.0006329113924050633</v>
      </c>
    </row>
    <row r="835" spans="2:11" ht="12.75">
      <c r="B835" s="2" t="s">
        <v>820</v>
      </c>
      <c r="C835" s="2">
        <v>7</v>
      </c>
      <c r="D835" s="2" t="s">
        <v>827</v>
      </c>
      <c r="E835" s="3">
        <v>11738</v>
      </c>
      <c r="F835" s="2">
        <v>254130322</v>
      </c>
      <c r="G835" s="2">
        <f t="shared" si="41"/>
        <v>21650.22337706594</v>
      </c>
      <c r="H835" s="2">
        <v>1809830</v>
      </c>
      <c r="I835" s="2">
        <f t="shared" si="42"/>
        <v>154.1855512012268</v>
      </c>
      <c r="J835" s="2">
        <v>539635000</v>
      </c>
      <c r="K835" s="2">
        <f t="shared" si="40"/>
        <v>45973.33446924519</v>
      </c>
    </row>
    <row r="836" spans="2:11" ht="12.75">
      <c r="B836" s="2" t="s">
        <v>820</v>
      </c>
      <c r="C836" s="2">
        <v>8</v>
      </c>
      <c r="D836" s="2" t="s">
        <v>828</v>
      </c>
      <c r="E836" s="3">
        <v>10974</v>
      </c>
      <c r="F836" s="2">
        <v>230586841</v>
      </c>
      <c r="G836" s="2">
        <f t="shared" si="41"/>
        <v>21012.105066520868</v>
      </c>
      <c r="H836" s="2">
        <v>0</v>
      </c>
      <c r="I836" s="2">
        <f t="shared" si="42"/>
        <v>0</v>
      </c>
      <c r="J836" s="2">
        <v>200007057</v>
      </c>
      <c r="K836" s="2">
        <f t="shared" si="40"/>
        <v>18225.538272279933</v>
      </c>
    </row>
    <row r="837" spans="2:11" ht="12.75">
      <c r="B837" s="2" t="s">
        <v>820</v>
      </c>
      <c r="C837" s="2">
        <v>9</v>
      </c>
      <c r="D837" s="2" t="s">
        <v>829</v>
      </c>
      <c r="E837" s="3">
        <v>14977</v>
      </c>
      <c r="F837" s="2">
        <v>18636551</v>
      </c>
      <c r="G837" s="2">
        <f t="shared" si="41"/>
        <v>1244.3447285838286</v>
      </c>
      <c r="H837" s="2">
        <v>0</v>
      </c>
      <c r="I837" s="2">
        <f t="shared" si="42"/>
        <v>0</v>
      </c>
      <c r="J837" s="2">
        <v>0</v>
      </c>
      <c r="K837" s="2">
        <f t="shared" si="40"/>
        <v>0</v>
      </c>
    </row>
    <row r="838" spans="2:11" ht="12.75">
      <c r="B838" s="2" t="s">
        <v>820</v>
      </c>
      <c r="C838" s="2">
        <v>10</v>
      </c>
      <c r="D838" s="2" t="s">
        <v>830</v>
      </c>
      <c r="E838" s="3">
        <v>6788</v>
      </c>
      <c r="F838" s="2">
        <v>163112701</v>
      </c>
      <c r="G838" s="2">
        <f t="shared" si="41"/>
        <v>24029.567030053036</v>
      </c>
      <c r="H838" s="2">
        <v>20000000</v>
      </c>
      <c r="I838" s="2">
        <f t="shared" si="42"/>
        <v>2946.375957572186</v>
      </c>
      <c r="J838" s="2">
        <v>165422884</v>
      </c>
      <c r="K838" s="2">
        <f t="shared" si="40"/>
        <v>24369.900412492632</v>
      </c>
    </row>
    <row r="839" spans="2:11" ht="12.75">
      <c r="B839" s="2" t="s">
        <v>820</v>
      </c>
      <c r="C839" s="2">
        <v>11</v>
      </c>
      <c r="D839" s="2" t="s">
        <v>831</v>
      </c>
      <c r="E839" s="3">
        <v>11776</v>
      </c>
      <c r="F839" s="2">
        <v>89710162</v>
      </c>
      <c r="G839" s="2">
        <f t="shared" si="41"/>
        <v>7618.050441576087</v>
      </c>
      <c r="H839" s="2">
        <v>117614000</v>
      </c>
      <c r="I839" s="2">
        <f t="shared" si="42"/>
        <v>9987.601902173914</v>
      </c>
      <c r="J839" s="2">
        <v>147372</v>
      </c>
      <c r="K839" s="2">
        <f t="shared" si="40"/>
        <v>12.51460597826087</v>
      </c>
    </row>
    <row r="840" spans="2:11" ht="12.75">
      <c r="B840" s="2" t="s">
        <v>820</v>
      </c>
      <c r="C840" s="2">
        <v>12</v>
      </c>
      <c r="D840" s="2" t="s">
        <v>832</v>
      </c>
      <c r="E840" s="3">
        <v>6650</v>
      </c>
      <c r="F840" s="2">
        <v>218993702</v>
      </c>
      <c r="G840" s="2">
        <f t="shared" si="41"/>
        <v>32931.38375939849</v>
      </c>
      <c r="H840" s="2">
        <v>0</v>
      </c>
      <c r="I840" s="2">
        <f t="shared" si="42"/>
        <v>0</v>
      </c>
      <c r="J840" s="2">
        <v>230929244</v>
      </c>
      <c r="K840" s="2">
        <f t="shared" si="40"/>
        <v>34726.20210526316</v>
      </c>
    </row>
    <row r="841" spans="2:11" ht="12.75">
      <c r="B841" s="2" t="s">
        <v>820</v>
      </c>
      <c r="C841" s="2">
        <v>13</v>
      </c>
      <c r="D841" s="2" t="s">
        <v>833</v>
      </c>
      <c r="E841" s="3">
        <v>5247</v>
      </c>
      <c r="F841" s="2">
        <v>36147248</v>
      </c>
      <c r="G841" s="2">
        <f t="shared" si="41"/>
        <v>6889.126739089003</v>
      </c>
      <c r="H841" s="2">
        <v>0</v>
      </c>
      <c r="I841" s="2">
        <f t="shared" si="42"/>
        <v>0</v>
      </c>
      <c r="J841" s="2">
        <v>62137156</v>
      </c>
      <c r="K841" s="2">
        <f t="shared" si="40"/>
        <v>11842.415856680007</v>
      </c>
    </row>
    <row r="842" spans="2:11" ht="12.75">
      <c r="B842" s="2" t="s">
        <v>820</v>
      </c>
      <c r="C842" s="2">
        <v>14</v>
      </c>
      <c r="D842" s="2" t="s">
        <v>834</v>
      </c>
      <c r="E842" s="3">
        <v>12746</v>
      </c>
      <c r="F842" s="2">
        <v>239460050</v>
      </c>
      <c r="G842" s="2">
        <f t="shared" si="41"/>
        <v>18787.074376274908</v>
      </c>
      <c r="H842" s="2">
        <v>25396870</v>
      </c>
      <c r="I842" s="2">
        <f t="shared" si="42"/>
        <v>1992.5364820335792</v>
      </c>
      <c r="J842" s="2">
        <v>166288692</v>
      </c>
      <c r="K842" s="2">
        <f t="shared" si="40"/>
        <v>13046.343323395575</v>
      </c>
    </row>
    <row r="843" spans="2:11" ht="12.75">
      <c r="B843" s="2" t="s">
        <v>820</v>
      </c>
      <c r="C843" s="2">
        <v>15</v>
      </c>
      <c r="D843" s="2" t="s">
        <v>835</v>
      </c>
      <c r="E843" s="3">
        <v>15072</v>
      </c>
      <c r="F843" s="2">
        <v>175067800</v>
      </c>
      <c r="G843" s="2">
        <f t="shared" si="41"/>
        <v>11615.432590233546</v>
      </c>
      <c r="H843" s="2">
        <v>30267204</v>
      </c>
      <c r="I843" s="2">
        <f t="shared" si="42"/>
        <v>2008.1743630573249</v>
      </c>
      <c r="J843" s="2">
        <v>471735524</v>
      </c>
      <c r="K843" s="2">
        <f t="shared" si="40"/>
        <v>31298.80069002123</v>
      </c>
    </row>
    <row r="844" spans="2:11" ht="12.75">
      <c r="B844" s="2" t="s">
        <v>820</v>
      </c>
      <c r="C844" s="2">
        <v>16</v>
      </c>
      <c r="D844" s="2" t="s">
        <v>836</v>
      </c>
      <c r="E844" s="3">
        <v>12662</v>
      </c>
      <c r="F844" s="2">
        <v>254630830</v>
      </c>
      <c r="G844" s="2">
        <f t="shared" si="41"/>
        <v>20109.842836834625</v>
      </c>
      <c r="H844" s="2">
        <v>0</v>
      </c>
      <c r="I844" s="2">
        <f t="shared" si="42"/>
        <v>0</v>
      </c>
      <c r="J844" s="2">
        <v>111739442</v>
      </c>
      <c r="K844" s="2">
        <f t="shared" si="40"/>
        <v>8824.786131732744</v>
      </c>
    </row>
    <row r="845" spans="2:11" ht="12.75">
      <c r="B845" s="2" t="s">
        <v>820</v>
      </c>
      <c r="C845" s="2">
        <v>17</v>
      </c>
      <c r="D845" s="2" t="s">
        <v>837</v>
      </c>
      <c r="E845" s="3">
        <v>22789</v>
      </c>
      <c r="F845" s="2">
        <v>409166661</v>
      </c>
      <c r="G845" s="2">
        <f t="shared" si="41"/>
        <v>17954.568476019133</v>
      </c>
      <c r="H845" s="2">
        <v>258148062</v>
      </c>
      <c r="I845" s="2">
        <f t="shared" si="42"/>
        <v>11327.748562903154</v>
      </c>
      <c r="J845" s="2">
        <v>997063000</v>
      </c>
      <c r="K845" s="2">
        <f t="shared" si="40"/>
        <v>43751.94172627145</v>
      </c>
    </row>
    <row r="846" spans="2:11" ht="12.75">
      <c r="B846" s="2" t="s">
        <v>820</v>
      </c>
      <c r="C846" s="2">
        <v>18</v>
      </c>
      <c r="D846" s="2" t="s">
        <v>838</v>
      </c>
      <c r="E846" s="3">
        <v>2849</v>
      </c>
      <c r="F846" s="2">
        <v>1194572</v>
      </c>
      <c r="G846" s="2">
        <f t="shared" si="41"/>
        <v>419.2951912951913</v>
      </c>
      <c r="H846" s="2">
        <v>0</v>
      </c>
      <c r="I846" s="2">
        <f t="shared" si="42"/>
        <v>0</v>
      </c>
      <c r="J846" s="2">
        <v>0</v>
      </c>
      <c r="K846" s="2">
        <f t="shared" si="40"/>
        <v>0</v>
      </c>
    </row>
    <row r="847" spans="2:11" ht="12.75">
      <c r="B847" s="2" t="s">
        <v>820</v>
      </c>
      <c r="C847" s="2">
        <v>19</v>
      </c>
      <c r="D847" s="2" t="s">
        <v>839</v>
      </c>
      <c r="E847" s="3">
        <v>1351</v>
      </c>
      <c r="F847" s="2">
        <v>53399886</v>
      </c>
      <c r="G847" s="2">
        <f t="shared" si="41"/>
        <v>39526.19245003701</v>
      </c>
      <c r="H847" s="2">
        <v>1460000</v>
      </c>
      <c r="I847" s="2">
        <f t="shared" si="42"/>
        <v>1080.680977054034</v>
      </c>
      <c r="J847" s="2">
        <v>24015000</v>
      </c>
      <c r="K847" s="2">
        <f t="shared" si="40"/>
        <v>17775.721687638787</v>
      </c>
    </row>
    <row r="848" spans="2:11" ht="12.75">
      <c r="B848" s="2" t="s">
        <v>820</v>
      </c>
      <c r="C848" s="2">
        <v>20</v>
      </c>
      <c r="D848" s="2" t="s">
        <v>840</v>
      </c>
      <c r="E848" s="3">
        <v>2509</v>
      </c>
      <c r="F848" s="2">
        <v>53301401</v>
      </c>
      <c r="G848" s="2">
        <f t="shared" si="41"/>
        <v>21244.08170585891</v>
      </c>
      <c r="H848" s="2">
        <v>0</v>
      </c>
      <c r="I848" s="2">
        <f t="shared" si="42"/>
        <v>0</v>
      </c>
      <c r="J848" s="2">
        <v>173262002</v>
      </c>
      <c r="K848" s="2">
        <f t="shared" si="40"/>
        <v>69056.19848545238</v>
      </c>
    </row>
    <row r="849" spans="2:11" ht="12.75">
      <c r="B849" s="2" t="s">
        <v>820</v>
      </c>
      <c r="C849" s="2">
        <v>21</v>
      </c>
      <c r="D849" s="2" t="s">
        <v>477</v>
      </c>
      <c r="E849" s="3">
        <v>1605</v>
      </c>
      <c r="F849" s="2">
        <v>27682306</v>
      </c>
      <c r="G849" s="2">
        <f t="shared" si="41"/>
        <v>17247.542679127724</v>
      </c>
      <c r="H849" s="2">
        <v>5431896</v>
      </c>
      <c r="I849" s="2">
        <f t="shared" si="42"/>
        <v>3384.3588785046727</v>
      </c>
      <c r="J849" s="2">
        <v>121493039</v>
      </c>
      <c r="K849" s="2">
        <f t="shared" si="40"/>
        <v>75696.59750778816</v>
      </c>
    </row>
    <row r="850" spans="2:11" ht="12.75">
      <c r="B850" s="2" t="s">
        <v>820</v>
      </c>
      <c r="C850" s="2">
        <v>22</v>
      </c>
      <c r="D850" s="2" t="s">
        <v>841</v>
      </c>
      <c r="E850" s="3">
        <v>337</v>
      </c>
      <c r="F850" s="2">
        <v>18386993</v>
      </c>
      <c r="G850" s="2">
        <f t="shared" si="41"/>
        <v>54560.81008902077</v>
      </c>
      <c r="H850" s="2">
        <v>0</v>
      </c>
      <c r="I850" s="2">
        <f t="shared" si="42"/>
        <v>0</v>
      </c>
      <c r="J850" s="2">
        <v>30513328</v>
      </c>
      <c r="K850" s="2">
        <f t="shared" si="40"/>
        <v>90544</v>
      </c>
    </row>
    <row r="851" spans="2:11" ht="12.75">
      <c r="B851" s="2" t="s">
        <v>820</v>
      </c>
      <c r="C851" s="2">
        <v>23</v>
      </c>
      <c r="D851" s="2" t="s">
        <v>842</v>
      </c>
      <c r="E851" s="3">
        <v>203</v>
      </c>
      <c r="F851" s="2">
        <v>1130752</v>
      </c>
      <c r="G851" s="2">
        <f t="shared" si="41"/>
        <v>5570.206896551724</v>
      </c>
      <c r="H851" s="2">
        <v>0</v>
      </c>
      <c r="I851" s="2">
        <f t="shared" si="42"/>
        <v>0</v>
      </c>
      <c r="J851" s="2">
        <v>29926000</v>
      </c>
      <c r="K851" s="2">
        <f t="shared" si="40"/>
        <v>147418.71921182267</v>
      </c>
    </row>
    <row r="852" spans="2:11" ht="12.75">
      <c r="B852" s="2" t="s">
        <v>820</v>
      </c>
      <c r="C852" s="2">
        <v>24</v>
      </c>
      <c r="D852" s="2" t="s">
        <v>843</v>
      </c>
      <c r="E852" s="3">
        <v>6285</v>
      </c>
      <c r="F852" s="2">
        <v>36651636</v>
      </c>
      <c r="G852" s="2">
        <f aca="true" t="shared" si="43" ref="G852:G914">F852/E852</f>
        <v>5831.60477326969</v>
      </c>
      <c r="H852" s="2">
        <v>50000000</v>
      </c>
      <c r="I852" s="2">
        <f aca="true" t="shared" si="44" ref="I852:I914">H852/E852</f>
        <v>7955.449482895784</v>
      </c>
      <c r="J852" s="2">
        <v>69151302</v>
      </c>
      <c r="K852" s="2">
        <f aca="true" t="shared" si="45" ref="K852:K915">J852/E852</f>
        <v>11002.593794749404</v>
      </c>
    </row>
    <row r="853" spans="2:11" ht="12.75">
      <c r="B853" s="2" t="s">
        <v>820</v>
      </c>
      <c r="C853" s="2">
        <v>25</v>
      </c>
      <c r="D853" s="2" t="s">
        <v>844</v>
      </c>
      <c r="E853" s="3">
        <v>3935</v>
      </c>
      <c r="F853" s="2">
        <v>346154441</v>
      </c>
      <c r="G853" s="2">
        <f t="shared" si="43"/>
        <v>87968.0917407878</v>
      </c>
      <c r="H853" s="2">
        <v>1297000</v>
      </c>
      <c r="I853" s="2">
        <f t="shared" si="44"/>
        <v>329.6060991105464</v>
      </c>
      <c r="J853" s="2">
        <v>0</v>
      </c>
      <c r="K853" s="2">
        <f t="shared" si="45"/>
        <v>0</v>
      </c>
    </row>
    <row r="854" spans="2:11" ht="12.75">
      <c r="B854" s="2" t="s">
        <v>820</v>
      </c>
      <c r="C854" s="2">
        <v>26</v>
      </c>
      <c r="D854" s="2" t="s">
        <v>845</v>
      </c>
      <c r="E854" s="3">
        <v>1951</v>
      </c>
      <c r="F854" s="2">
        <v>16067931</v>
      </c>
      <c r="G854" s="2">
        <f t="shared" si="43"/>
        <v>8235.741158380319</v>
      </c>
      <c r="H854" s="2">
        <v>4657895</v>
      </c>
      <c r="I854" s="2">
        <f t="shared" si="44"/>
        <v>2387.4397744746284</v>
      </c>
      <c r="J854" s="2">
        <v>146793827</v>
      </c>
      <c r="K854" s="2">
        <f t="shared" si="45"/>
        <v>75240.30087134802</v>
      </c>
    </row>
    <row r="855" spans="2:11" ht="12.75">
      <c r="B855" s="2" t="s">
        <v>820</v>
      </c>
      <c r="C855" s="2">
        <v>27</v>
      </c>
      <c r="D855" s="2" t="s">
        <v>846</v>
      </c>
      <c r="E855" s="3">
        <v>1727</v>
      </c>
      <c r="F855" s="2">
        <v>61600532</v>
      </c>
      <c r="G855" s="2">
        <f t="shared" si="43"/>
        <v>35669.09785755646</v>
      </c>
      <c r="H855" s="2">
        <v>40771000</v>
      </c>
      <c r="I855" s="2">
        <f t="shared" si="44"/>
        <v>23607.99073537927</v>
      </c>
      <c r="J855" s="2">
        <v>111083624</v>
      </c>
      <c r="K855" s="2">
        <f t="shared" si="45"/>
        <v>64321.72785176607</v>
      </c>
    </row>
    <row r="856" spans="2:11" ht="12.75">
      <c r="B856" s="2" t="s">
        <v>820</v>
      </c>
      <c r="C856" s="2">
        <v>28</v>
      </c>
      <c r="D856" s="2" t="s">
        <v>847</v>
      </c>
      <c r="E856" s="3">
        <v>7241</v>
      </c>
      <c r="F856" s="2">
        <v>280345479</v>
      </c>
      <c r="G856" s="2">
        <f t="shared" si="43"/>
        <v>38716.403673525754</v>
      </c>
      <c r="H856" s="2">
        <v>100000000</v>
      </c>
      <c r="I856" s="2">
        <f t="shared" si="44"/>
        <v>13810.247203424942</v>
      </c>
      <c r="J856" s="2">
        <v>295841147</v>
      </c>
      <c r="K856" s="2">
        <f t="shared" si="45"/>
        <v>40856.39373014777</v>
      </c>
    </row>
    <row r="857" spans="2:11" ht="12.75">
      <c r="B857" s="2" t="s">
        <v>820</v>
      </c>
      <c r="C857" s="2">
        <v>29</v>
      </c>
      <c r="D857" s="2" t="s">
        <v>848</v>
      </c>
      <c r="E857" s="3">
        <v>1118</v>
      </c>
      <c r="F857" s="2">
        <v>20396859</v>
      </c>
      <c r="G857" s="2">
        <f t="shared" si="43"/>
        <v>18244.05992844365</v>
      </c>
      <c r="H857" s="2">
        <v>30000000</v>
      </c>
      <c r="I857" s="2">
        <f t="shared" si="44"/>
        <v>26833.631484794274</v>
      </c>
      <c r="J857" s="2">
        <v>44543854</v>
      </c>
      <c r="K857" s="2">
        <f t="shared" si="45"/>
        <v>39842.445438282644</v>
      </c>
    </row>
    <row r="858" spans="2:11" ht="12.75">
      <c r="B858" s="2" t="s">
        <v>820</v>
      </c>
      <c r="C858" s="2">
        <v>30</v>
      </c>
      <c r="D858" s="2" t="s">
        <v>849</v>
      </c>
      <c r="E858" s="3">
        <v>3277</v>
      </c>
      <c r="F858" s="2">
        <v>56032492</v>
      </c>
      <c r="G858" s="2">
        <f t="shared" si="43"/>
        <v>17098.715898687824</v>
      </c>
      <c r="H858" s="2">
        <v>0</v>
      </c>
      <c r="I858" s="2">
        <f t="shared" si="44"/>
        <v>0</v>
      </c>
      <c r="J858" s="2">
        <v>120701839</v>
      </c>
      <c r="K858" s="2">
        <f t="shared" si="45"/>
        <v>36833.02990540128</v>
      </c>
    </row>
    <row r="859" spans="2:11" ht="12.75">
      <c r="B859" s="2" t="s">
        <v>820</v>
      </c>
      <c r="C859" s="2">
        <v>31</v>
      </c>
      <c r="D859" s="2" t="s">
        <v>850</v>
      </c>
      <c r="E859" s="3">
        <v>4350</v>
      </c>
      <c r="F859" s="2">
        <v>14161477</v>
      </c>
      <c r="G859" s="2">
        <f t="shared" si="43"/>
        <v>3255.5119540229884</v>
      </c>
      <c r="H859" s="2">
        <v>30000000</v>
      </c>
      <c r="I859" s="2">
        <f t="shared" si="44"/>
        <v>6896.551724137931</v>
      </c>
      <c r="J859" s="2">
        <v>46855051</v>
      </c>
      <c r="K859" s="2">
        <f t="shared" si="45"/>
        <v>10771.276091954023</v>
      </c>
    </row>
    <row r="860" spans="2:11" ht="12.75">
      <c r="B860" s="2" t="s">
        <v>820</v>
      </c>
      <c r="C860" s="2">
        <v>32</v>
      </c>
      <c r="D860" s="2" t="s">
        <v>851</v>
      </c>
      <c r="E860" s="3">
        <v>3545</v>
      </c>
      <c r="F860" s="2">
        <v>365777773</v>
      </c>
      <c r="G860" s="2">
        <f t="shared" si="43"/>
        <v>103181.31819464033</v>
      </c>
      <c r="H860" s="2">
        <v>0</v>
      </c>
      <c r="I860" s="2">
        <f t="shared" si="44"/>
        <v>0</v>
      </c>
      <c r="J860" s="2">
        <v>33542362</v>
      </c>
      <c r="K860" s="2">
        <f t="shared" si="45"/>
        <v>9461.879266572638</v>
      </c>
    </row>
    <row r="861" spans="2:11" ht="12.75">
      <c r="B861" s="2" t="s">
        <v>820</v>
      </c>
      <c r="C861" s="2">
        <v>33</v>
      </c>
      <c r="D861" s="2" t="s">
        <v>852</v>
      </c>
      <c r="E861" s="3">
        <v>2382</v>
      </c>
      <c r="F861" s="2">
        <v>98378515</v>
      </c>
      <c r="G861" s="2">
        <f t="shared" si="43"/>
        <v>41300.803946263644</v>
      </c>
      <c r="H861" s="2">
        <v>6107260</v>
      </c>
      <c r="I861" s="2">
        <f t="shared" si="44"/>
        <v>2563.92107472712</v>
      </c>
      <c r="J861" s="2">
        <v>100066946</v>
      </c>
      <c r="K861" s="2">
        <f t="shared" si="45"/>
        <v>42009.63308144417</v>
      </c>
    </row>
    <row r="862" spans="2:11" ht="12.75">
      <c r="B862" s="2" t="s">
        <v>820</v>
      </c>
      <c r="C862" s="2">
        <v>34</v>
      </c>
      <c r="D862" s="2" t="s">
        <v>853</v>
      </c>
      <c r="E862" s="3">
        <v>4596</v>
      </c>
      <c r="F862" s="2">
        <v>33869622</v>
      </c>
      <c r="G862" s="2">
        <f t="shared" si="43"/>
        <v>7369.369451697128</v>
      </c>
      <c r="H862" s="2">
        <v>0</v>
      </c>
      <c r="I862" s="2">
        <f t="shared" si="44"/>
        <v>0</v>
      </c>
      <c r="J862" s="2">
        <v>192455202</v>
      </c>
      <c r="K862" s="2">
        <f t="shared" si="45"/>
        <v>41874.5</v>
      </c>
    </row>
    <row r="863" spans="2:11" ht="12.75">
      <c r="B863" s="2" t="s">
        <v>820</v>
      </c>
      <c r="C863" s="2">
        <v>35</v>
      </c>
      <c r="D863" s="2" t="s">
        <v>854</v>
      </c>
      <c r="E863" s="3">
        <v>5213</v>
      </c>
      <c r="F863" s="2">
        <v>78239289</v>
      </c>
      <c r="G863" s="2">
        <f t="shared" si="43"/>
        <v>15008.495875695377</v>
      </c>
      <c r="H863" s="2">
        <v>0</v>
      </c>
      <c r="I863" s="2">
        <f t="shared" si="44"/>
        <v>0</v>
      </c>
      <c r="J863" s="2">
        <v>0</v>
      </c>
      <c r="K863" s="2">
        <f t="shared" si="45"/>
        <v>0</v>
      </c>
    </row>
    <row r="864" spans="2:11" ht="12.75">
      <c r="B864" s="2" t="s">
        <v>820</v>
      </c>
      <c r="C864" s="2">
        <v>36</v>
      </c>
      <c r="D864" s="2" t="s">
        <v>855</v>
      </c>
      <c r="E864" s="3">
        <v>2207</v>
      </c>
      <c r="F864" s="2">
        <v>52181441</v>
      </c>
      <c r="G864" s="2">
        <f t="shared" si="43"/>
        <v>23643.60715903942</v>
      </c>
      <c r="H864" s="2">
        <v>0</v>
      </c>
      <c r="I864" s="2">
        <f t="shared" si="44"/>
        <v>0</v>
      </c>
      <c r="J864" s="2">
        <v>198654145</v>
      </c>
      <c r="K864" s="2">
        <f t="shared" si="45"/>
        <v>90010.94019030358</v>
      </c>
    </row>
    <row r="865" spans="2:11" ht="12.75">
      <c r="B865" s="2" t="s">
        <v>820</v>
      </c>
      <c r="C865" s="2">
        <v>37</v>
      </c>
      <c r="D865" s="2" t="s">
        <v>856</v>
      </c>
      <c r="E865" s="3">
        <v>3029</v>
      </c>
      <c r="F865" s="2">
        <v>42073129</v>
      </c>
      <c r="G865" s="2">
        <f t="shared" si="43"/>
        <v>13890.105315285573</v>
      </c>
      <c r="H865" s="2">
        <v>0</v>
      </c>
      <c r="I865" s="2">
        <f t="shared" si="44"/>
        <v>0</v>
      </c>
      <c r="J865" s="2">
        <v>53714623</v>
      </c>
      <c r="K865" s="2">
        <f t="shared" si="45"/>
        <v>17733.450973918785</v>
      </c>
    </row>
    <row r="866" spans="2:11" ht="12.75">
      <c r="B866" s="2" t="s">
        <v>820</v>
      </c>
      <c r="C866" s="2">
        <v>38</v>
      </c>
      <c r="D866" s="2" t="s">
        <v>857</v>
      </c>
      <c r="E866" s="3">
        <v>1165</v>
      </c>
      <c r="F866" s="2">
        <v>13418215</v>
      </c>
      <c r="G866" s="2">
        <f t="shared" si="43"/>
        <v>11517.781115879829</v>
      </c>
      <c r="H866" s="2">
        <v>0</v>
      </c>
      <c r="I866" s="2">
        <f t="shared" si="44"/>
        <v>0</v>
      </c>
      <c r="J866" s="2">
        <v>25300000</v>
      </c>
      <c r="K866" s="2">
        <f t="shared" si="45"/>
        <v>21716.738197424893</v>
      </c>
    </row>
    <row r="867" spans="2:11" ht="12.75">
      <c r="B867" s="2" t="s">
        <v>820</v>
      </c>
      <c r="C867" s="2">
        <v>39</v>
      </c>
      <c r="D867" s="2" t="s">
        <v>858</v>
      </c>
      <c r="E867" s="3">
        <v>1763</v>
      </c>
      <c r="F867" s="2">
        <v>80524250</v>
      </c>
      <c r="G867" s="2">
        <f t="shared" si="43"/>
        <v>45674.560408394784</v>
      </c>
      <c r="H867" s="2">
        <v>8000000</v>
      </c>
      <c r="I867" s="2">
        <f t="shared" si="44"/>
        <v>4537.719795802609</v>
      </c>
      <c r="J867" s="2">
        <v>26506363</v>
      </c>
      <c r="K867" s="2">
        <f t="shared" si="45"/>
        <v>15034.80601247873</v>
      </c>
    </row>
    <row r="868" spans="2:11" ht="12.75">
      <c r="B868" s="2" t="s">
        <v>820</v>
      </c>
      <c r="C868" s="2">
        <v>40</v>
      </c>
      <c r="D868" s="2" t="s">
        <v>859</v>
      </c>
      <c r="E868" s="3">
        <v>2434</v>
      </c>
      <c r="F868" s="2">
        <v>8439472</v>
      </c>
      <c r="G868" s="2">
        <f t="shared" si="43"/>
        <v>3467.326211996713</v>
      </c>
      <c r="H868" s="2">
        <v>0</v>
      </c>
      <c r="I868" s="2">
        <f t="shared" si="44"/>
        <v>0</v>
      </c>
      <c r="J868" s="2">
        <v>286051131</v>
      </c>
      <c r="K868" s="2">
        <f t="shared" si="45"/>
        <v>117523.06121610518</v>
      </c>
    </row>
    <row r="869" spans="2:11" ht="12.75">
      <c r="B869" s="2" t="s">
        <v>820</v>
      </c>
      <c r="C869" s="2">
        <v>41</v>
      </c>
      <c r="D869" s="2" t="s">
        <v>860</v>
      </c>
      <c r="E869" s="3">
        <v>923</v>
      </c>
      <c r="F869" s="2">
        <v>18701365</v>
      </c>
      <c r="G869" s="2">
        <f t="shared" si="43"/>
        <v>20261.50054171181</v>
      </c>
      <c r="H869" s="2">
        <v>0</v>
      </c>
      <c r="I869" s="2">
        <f t="shared" si="44"/>
        <v>0</v>
      </c>
      <c r="J869" s="2">
        <v>130234370</v>
      </c>
      <c r="K869" s="2">
        <f t="shared" si="45"/>
        <v>141098.99241603466</v>
      </c>
    </row>
    <row r="870" spans="2:11" ht="12.75">
      <c r="B870" s="2" t="s">
        <v>820</v>
      </c>
      <c r="C870" s="2">
        <v>42</v>
      </c>
      <c r="D870" s="2" t="s">
        <v>861</v>
      </c>
      <c r="E870" s="3">
        <v>892</v>
      </c>
      <c r="F870" s="2">
        <v>40169611</v>
      </c>
      <c r="G870" s="2">
        <f t="shared" si="43"/>
        <v>45033.19618834081</v>
      </c>
      <c r="H870" s="2">
        <v>0</v>
      </c>
      <c r="I870" s="2">
        <f t="shared" si="44"/>
        <v>0</v>
      </c>
      <c r="J870" s="2">
        <v>101656003</v>
      </c>
      <c r="K870" s="2">
        <f t="shared" si="45"/>
        <v>113964.12892376681</v>
      </c>
    </row>
    <row r="871" spans="2:11" ht="12.75">
      <c r="B871" s="2" t="s">
        <v>820</v>
      </c>
      <c r="C871" s="2">
        <v>43</v>
      </c>
      <c r="D871" s="2" t="s">
        <v>862</v>
      </c>
      <c r="E871" s="3">
        <v>659</v>
      </c>
      <c r="F871" s="2">
        <v>20314563</v>
      </c>
      <c r="G871" s="2">
        <f t="shared" si="43"/>
        <v>30826.347496206374</v>
      </c>
      <c r="H871" s="2">
        <v>0</v>
      </c>
      <c r="I871" s="2">
        <f t="shared" si="44"/>
        <v>0</v>
      </c>
      <c r="J871" s="2">
        <v>52512538</v>
      </c>
      <c r="K871" s="2">
        <f t="shared" si="45"/>
        <v>79685.18664643398</v>
      </c>
    </row>
    <row r="872" spans="2:11" ht="12.75">
      <c r="B872" s="2" t="s">
        <v>820</v>
      </c>
      <c r="C872" s="2">
        <v>44</v>
      </c>
      <c r="D872" s="2" t="s">
        <v>863</v>
      </c>
      <c r="E872" s="3">
        <v>175</v>
      </c>
      <c r="F872" s="2">
        <v>31505100</v>
      </c>
      <c r="G872" s="2">
        <f t="shared" si="43"/>
        <v>180029.14285714287</v>
      </c>
      <c r="H872" s="2">
        <v>0</v>
      </c>
      <c r="I872" s="2">
        <f t="shared" si="44"/>
        <v>0</v>
      </c>
      <c r="J872" s="2">
        <v>56491879</v>
      </c>
      <c r="K872" s="2">
        <f t="shared" si="45"/>
        <v>322810.73714285716</v>
      </c>
    </row>
    <row r="873" spans="2:11" ht="12.75">
      <c r="B873" s="2" t="s">
        <v>820</v>
      </c>
      <c r="C873" s="2">
        <v>45</v>
      </c>
      <c r="D873" s="2" t="s">
        <v>864</v>
      </c>
      <c r="E873" s="3">
        <v>775</v>
      </c>
      <c r="F873" s="2">
        <v>26917575</v>
      </c>
      <c r="G873" s="2">
        <f t="shared" si="43"/>
        <v>34732.354838709674</v>
      </c>
      <c r="H873" s="2">
        <v>0</v>
      </c>
      <c r="I873" s="2">
        <f t="shared" si="44"/>
        <v>0</v>
      </c>
      <c r="J873" s="2">
        <v>40075488</v>
      </c>
      <c r="K873" s="2">
        <f t="shared" si="45"/>
        <v>51710.307096774195</v>
      </c>
    </row>
    <row r="874" spans="2:11" ht="12.75">
      <c r="B874" s="2" t="s">
        <v>820</v>
      </c>
      <c r="C874" s="2">
        <v>46</v>
      </c>
      <c r="D874" s="2" t="s">
        <v>865</v>
      </c>
      <c r="E874" s="3">
        <v>1285</v>
      </c>
      <c r="F874" s="2">
        <v>7553724</v>
      </c>
      <c r="G874" s="2">
        <f t="shared" si="43"/>
        <v>5878.384435797665</v>
      </c>
      <c r="H874" s="2">
        <v>98000</v>
      </c>
      <c r="I874" s="2">
        <f t="shared" si="44"/>
        <v>76.26459143968872</v>
      </c>
      <c r="J874" s="2">
        <v>60410587</v>
      </c>
      <c r="K874" s="2">
        <f t="shared" si="45"/>
        <v>47012.12996108949</v>
      </c>
    </row>
    <row r="875" spans="2:11" ht="12.75">
      <c r="B875" s="2" t="s">
        <v>820</v>
      </c>
      <c r="C875" s="2">
        <v>47</v>
      </c>
      <c r="D875" s="2" t="s">
        <v>866</v>
      </c>
      <c r="E875" s="3">
        <v>644</v>
      </c>
      <c r="F875" s="2">
        <v>55155748</v>
      </c>
      <c r="G875" s="2">
        <f t="shared" si="43"/>
        <v>85645.57142857143</v>
      </c>
      <c r="H875" s="2">
        <v>0</v>
      </c>
      <c r="I875" s="2">
        <f t="shared" si="44"/>
        <v>0</v>
      </c>
      <c r="J875" s="2">
        <v>25004000</v>
      </c>
      <c r="K875" s="2">
        <f t="shared" si="45"/>
        <v>38826.086956521736</v>
      </c>
    </row>
    <row r="876" spans="2:11" ht="12.75">
      <c r="B876" s="2" t="s">
        <v>820</v>
      </c>
      <c r="C876" s="2">
        <v>48</v>
      </c>
      <c r="D876" s="2" t="s">
        <v>867</v>
      </c>
      <c r="E876" s="3">
        <v>526</v>
      </c>
      <c r="F876" s="2">
        <v>24442768</v>
      </c>
      <c r="G876" s="2">
        <f t="shared" si="43"/>
        <v>46469.140684410646</v>
      </c>
      <c r="H876" s="2">
        <v>0</v>
      </c>
      <c r="I876" s="2">
        <f t="shared" si="44"/>
        <v>0</v>
      </c>
      <c r="J876" s="2">
        <v>57473045</v>
      </c>
      <c r="K876" s="2">
        <f t="shared" si="45"/>
        <v>109264.34410646388</v>
      </c>
    </row>
    <row r="877" spans="2:11" ht="12.75">
      <c r="B877" s="2" t="s">
        <v>820</v>
      </c>
      <c r="C877" s="2">
        <v>49</v>
      </c>
      <c r="D877" s="2" t="s">
        <v>868</v>
      </c>
      <c r="E877" s="3">
        <v>2310</v>
      </c>
      <c r="F877" s="2">
        <v>44548235</v>
      </c>
      <c r="G877" s="2">
        <f t="shared" si="43"/>
        <v>19284.950216450216</v>
      </c>
      <c r="H877" s="2">
        <v>0</v>
      </c>
      <c r="I877" s="2">
        <f t="shared" si="44"/>
        <v>0</v>
      </c>
      <c r="J877" s="2">
        <v>118767000</v>
      </c>
      <c r="K877" s="2">
        <f t="shared" si="45"/>
        <v>51414.28571428572</v>
      </c>
    </row>
    <row r="878" spans="2:11" ht="12.75">
      <c r="B878" s="2" t="s">
        <v>820</v>
      </c>
      <c r="C878" s="2">
        <v>50</v>
      </c>
      <c r="D878" s="2" t="s">
        <v>869</v>
      </c>
      <c r="E878" s="3">
        <v>1177</v>
      </c>
      <c r="F878" s="2">
        <v>15128449</v>
      </c>
      <c r="G878" s="2">
        <f t="shared" si="43"/>
        <v>12853.397621070519</v>
      </c>
      <c r="H878" s="2">
        <v>0</v>
      </c>
      <c r="I878" s="2">
        <f t="shared" si="44"/>
        <v>0</v>
      </c>
      <c r="J878" s="2">
        <v>77900231</v>
      </c>
      <c r="K878" s="2">
        <f t="shared" si="45"/>
        <v>66185.41291418862</v>
      </c>
    </row>
    <row r="879" spans="2:11" ht="12.75">
      <c r="B879" s="2" t="s">
        <v>820</v>
      </c>
      <c r="C879" s="2">
        <v>51</v>
      </c>
      <c r="D879" s="2" t="s">
        <v>870</v>
      </c>
      <c r="E879" s="3">
        <v>22299</v>
      </c>
      <c r="F879" s="2">
        <v>293933363</v>
      </c>
      <c r="G879" s="2">
        <f t="shared" si="43"/>
        <v>13181.459392797884</v>
      </c>
      <c r="H879" s="2">
        <v>27460246</v>
      </c>
      <c r="I879" s="2">
        <f t="shared" si="44"/>
        <v>1231.4563881788422</v>
      </c>
      <c r="J879" s="2">
        <v>850271140</v>
      </c>
      <c r="K879" s="2">
        <f t="shared" si="45"/>
        <v>38130.46055876945</v>
      </c>
    </row>
    <row r="880" spans="2:11" ht="12.75">
      <c r="B880" s="2" t="s">
        <v>820</v>
      </c>
      <c r="C880" s="2">
        <v>52</v>
      </c>
      <c r="D880" s="2" t="s">
        <v>141</v>
      </c>
      <c r="E880" s="3">
        <v>2418</v>
      </c>
      <c r="F880" s="2">
        <v>42528252</v>
      </c>
      <c r="G880" s="2">
        <f t="shared" si="43"/>
        <v>17588.1935483871</v>
      </c>
      <c r="H880" s="2">
        <v>0</v>
      </c>
      <c r="I880" s="2">
        <f t="shared" si="44"/>
        <v>0</v>
      </c>
      <c r="J880" s="2">
        <v>214322000</v>
      </c>
      <c r="K880" s="2">
        <f t="shared" si="45"/>
        <v>88636.06286186932</v>
      </c>
    </row>
    <row r="881" spans="2:11" ht="12.75">
      <c r="B881" s="2" t="s">
        <v>820</v>
      </c>
      <c r="C881" s="2">
        <v>53</v>
      </c>
      <c r="D881" s="2" t="s">
        <v>871</v>
      </c>
      <c r="E881" s="3">
        <v>2278</v>
      </c>
      <c r="F881" s="2">
        <v>725474</v>
      </c>
      <c r="G881" s="2">
        <f t="shared" si="43"/>
        <v>318.4697102721686</v>
      </c>
      <c r="H881" s="2">
        <v>0</v>
      </c>
      <c r="I881" s="2">
        <f t="shared" si="44"/>
        <v>0</v>
      </c>
      <c r="J881" s="2">
        <v>186346432</v>
      </c>
      <c r="K881" s="2">
        <f t="shared" si="45"/>
        <v>81802.64793678666</v>
      </c>
    </row>
    <row r="882" spans="2:11" ht="12.75">
      <c r="B882" s="2" t="s">
        <v>820</v>
      </c>
      <c r="C882" s="2">
        <v>54</v>
      </c>
      <c r="D882" s="2" t="s">
        <v>872</v>
      </c>
      <c r="E882" s="3">
        <v>3351</v>
      </c>
      <c r="F882" s="2">
        <v>43041318</v>
      </c>
      <c r="G882" s="2">
        <f t="shared" si="43"/>
        <v>12844.320501342883</v>
      </c>
      <c r="H882" s="2">
        <v>0</v>
      </c>
      <c r="I882" s="2">
        <f t="shared" si="44"/>
        <v>0</v>
      </c>
      <c r="J882" s="2">
        <v>162153189</v>
      </c>
      <c r="K882" s="2">
        <f t="shared" si="45"/>
        <v>48389.492390331245</v>
      </c>
    </row>
    <row r="883" spans="2:11" ht="12.75">
      <c r="B883" s="2" t="s">
        <v>820</v>
      </c>
      <c r="C883" s="2">
        <v>55</v>
      </c>
      <c r="D883" s="2" t="s">
        <v>873</v>
      </c>
      <c r="E883" s="3">
        <v>999</v>
      </c>
      <c r="F883" s="2">
        <v>424521</v>
      </c>
      <c r="G883" s="2">
        <f t="shared" si="43"/>
        <v>424.94594594594594</v>
      </c>
      <c r="H883" s="2">
        <v>2560852</v>
      </c>
      <c r="I883" s="2">
        <f t="shared" si="44"/>
        <v>2563.4154154154153</v>
      </c>
      <c r="J883" s="2">
        <v>110957938</v>
      </c>
      <c r="K883" s="2">
        <f t="shared" si="45"/>
        <v>111069.007007007</v>
      </c>
    </row>
    <row r="884" spans="2:11" ht="12.75">
      <c r="B884" s="2" t="s">
        <v>820</v>
      </c>
      <c r="C884" s="2">
        <v>56</v>
      </c>
      <c r="D884" s="2" t="s">
        <v>874</v>
      </c>
      <c r="E884" s="3">
        <v>3349</v>
      </c>
      <c r="F884" s="2">
        <v>162021611</v>
      </c>
      <c r="G884" s="2">
        <f t="shared" si="43"/>
        <v>48379.10152284264</v>
      </c>
      <c r="H884" s="2">
        <v>47024000</v>
      </c>
      <c r="I884" s="2">
        <f t="shared" si="44"/>
        <v>14041.206330247835</v>
      </c>
      <c r="J884" s="2">
        <v>125188463</v>
      </c>
      <c r="K884" s="2">
        <f t="shared" si="45"/>
        <v>37380.848910122426</v>
      </c>
    </row>
    <row r="885" spans="2:11" ht="12.75">
      <c r="B885" s="2" t="s">
        <v>820</v>
      </c>
      <c r="C885" s="2">
        <v>57</v>
      </c>
      <c r="D885" s="2" t="s">
        <v>875</v>
      </c>
      <c r="E885" s="3">
        <v>2733</v>
      </c>
      <c r="F885" s="2">
        <v>102876532</v>
      </c>
      <c r="G885" s="2">
        <f t="shared" si="43"/>
        <v>37642.346139773144</v>
      </c>
      <c r="H885" s="2">
        <v>0</v>
      </c>
      <c r="I885" s="2">
        <f t="shared" si="44"/>
        <v>0</v>
      </c>
      <c r="J885" s="2">
        <v>108183564</v>
      </c>
      <c r="K885" s="2">
        <f t="shared" si="45"/>
        <v>39584.1800219539</v>
      </c>
    </row>
    <row r="886" spans="2:11" ht="12.75">
      <c r="B886" s="2" t="s">
        <v>820</v>
      </c>
      <c r="C886" s="2">
        <v>58</v>
      </c>
      <c r="D886" s="2" t="s">
        <v>876</v>
      </c>
      <c r="E886" s="3">
        <v>889</v>
      </c>
      <c r="F886" s="2">
        <v>1130457</v>
      </c>
      <c r="G886" s="2">
        <f t="shared" si="43"/>
        <v>1271.605174353206</v>
      </c>
      <c r="H886" s="2">
        <v>0</v>
      </c>
      <c r="I886" s="2">
        <f t="shared" si="44"/>
        <v>0</v>
      </c>
      <c r="J886" s="2">
        <v>113745313</v>
      </c>
      <c r="K886" s="2">
        <f t="shared" si="45"/>
        <v>127947.48368953881</v>
      </c>
    </row>
    <row r="887" spans="2:11" ht="12.75">
      <c r="B887" s="2" t="s">
        <v>820</v>
      </c>
      <c r="C887" s="2">
        <v>59</v>
      </c>
      <c r="D887" s="2" t="s">
        <v>877</v>
      </c>
      <c r="E887" s="3">
        <v>1428</v>
      </c>
      <c r="F887" s="2">
        <v>18115649</v>
      </c>
      <c r="G887" s="2">
        <f t="shared" si="43"/>
        <v>12686.028711484594</v>
      </c>
      <c r="H887" s="2">
        <v>0</v>
      </c>
      <c r="I887" s="2">
        <f t="shared" si="44"/>
        <v>0</v>
      </c>
      <c r="J887" s="2">
        <v>43785000</v>
      </c>
      <c r="K887" s="2">
        <f t="shared" si="45"/>
        <v>30661.764705882353</v>
      </c>
    </row>
    <row r="888" spans="2:11" ht="12.75">
      <c r="B888" s="2" t="s">
        <v>820</v>
      </c>
      <c r="C888" s="2">
        <v>60</v>
      </c>
      <c r="D888" s="2" t="s">
        <v>878</v>
      </c>
      <c r="E888" s="3">
        <v>108</v>
      </c>
      <c r="F888" s="2">
        <v>4434502</v>
      </c>
      <c r="G888" s="2">
        <f t="shared" si="43"/>
        <v>41060.2037037037</v>
      </c>
      <c r="H888" s="2">
        <v>0</v>
      </c>
      <c r="I888" s="2">
        <f t="shared" si="44"/>
        <v>0</v>
      </c>
      <c r="J888" s="2">
        <v>58474822</v>
      </c>
      <c r="K888" s="2">
        <f t="shared" si="45"/>
        <v>541433.5370370371</v>
      </c>
    </row>
    <row r="889" spans="2:11" ht="12.75">
      <c r="B889" s="2" t="s">
        <v>820</v>
      </c>
      <c r="C889" s="2">
        <v>61</v>
      </c>
      <c r="D889" s="2" t="s">
        <v>879</v>
      </c>
      <c r="E889" s="3">
        <v>202</v>
      </c>
      <c r="F889" s="2">
        <v>41507609</v>
      </c>
      <c r="G889" s="2">
        <f t="shared" si="43"/>
        <v>205483.21287128713</v>
      </c>
      <c r="H889" s="2">
        <v>0</v>
      </c>
      <c r="I889" s="2">
        <f t="shared" si="44"/>
        <v>0</v>
      </c>
      <c r="J889" s="2">
        <v>165837192</v>
      </c>
      <c r="K889" s="2">
        <f t="shared" si="45"/>
        <v>820976.198019802</v>
      </c>
    </row>
    <row r="890" spans="2:11" ht="12.75">
      <c r="B890" s="2" t="s">
        <v>820</v>
      </c>
      <c r="C890" s="2">
        <v>62</v>
      </c>
      <c r="D890" s="2" t="s">
        <v>880</v>
      </c>
      <c r="E890" s="3">
        <v>837</v>
      </c>
      <c r="F890" s="2">
        <v>24873122</v>
      </c>
      <c r="G890" s="2">
        <f t="shared" si="43"/>
        <v>29716.991636798088</v>
      </c>
      <c r="H890" s="2">
        <v>20000000</v>
      </c>
      <c r="I890" s="2">
        <f t="shared" si="44"/>
        <v>23894.862604540023</v>
      </c>
      <c r="J890" s="2">
        <v>115000000</v>
      </c>
      <c r="K890" s="2">
        <f t="shared" si="45"/>
        <v>137395.45997610514</v>
      </c>
    </row>
    <row r="891" spans="2:11" ht="12.75">
      <c r="B891" s="2" t="s">
        <v>820</v>
      </c>
      <c r="C891" s="2">
        <v>63</v>
      </c>
      <c r="D891" s="2" t="s">
        <v>881</v>
      </c>
      <c r="E891" s="3">
        <v>137</v>
      </c>
      <c r="F891" s="2">
        <v>11442678</v>
      </c>
      <c r="G891" s="2">
        <f t="shared" si="43"/>
        <v>83523.19708029197</v>
      </c>
      <c r="H891" s="2">
        <v>0</v>
      </c>
      <c r="I891" s="2">
        <f t="shared" si="44"/>
        <v>0</v>
      </c>
      <c r="J891" s="2">
        <v>110409000</v>
      </c>
      <c r="K891" s="2">
        <f t="shared" si="45"/>
        <v>805905.109489051</v>
      </c>
    </row>
    <row r="892" spans="2:11" ht="12.75">
      <c r="B892" s="2" t="s">
        <v>820</v>
      </c>
      <c r="C892" s="2">
        <v>64</v>
      </c>
      <c r="D892" s="2" t="s">
        <v>882</v>
      </c>
      <c r="E892" s="3">
        <v>298</v>
      </c>
      <c r="F892" s="2">
        <v>8888803</v>
      </c>
      <c r="G892" s="2">
        <f t="shared" si="43"/>
        <v>29828.197986577183</v>
      </c>
      <c r="H892" s="2">
        <v>0</v>
      </c>
      <c r="I892" s="2">
        <f t="shared" si="44"/>
        <v>0</v>
      </c>
      <c r="J892" s="2">
        <v>42480000</v>
      </c>
      <c r="K892" s="2">
        <f t="shared" si="45"/>
        <v>142550.3355704698</v>
      </c>
    </row>
    <row r="893" spans="2:11" ht="12.75">
      <c r="B893" s="2" t="s">
        <v>820</v>
      </c>
      <c r="C893" s="2">
        <v>65</v>
      </c>
      <c r="D893" s="2" t="s">
        <v>883</v>
      </c>
      <c r="E893" s="3">
        <v>359</v>
      </c>
      <c r="F893" s="2">
        <v>5112918</v>
      </c>
      <c r="G893" s="2">
        <f t="shared" si="43"/>
        <v>14242.111420612813</v>
      </c>
      <c r="H893" s="2">
        <v>13087521</v>
      </c>
      <c r="I893" s="2">
        <f t="shared" si="44"/>
        <v>36455.49025069638</v>
      </c>
      <c r="J893" s="2">
        <v>73910346</v>
      </c>
      <c r="K893" s="2">
        <f t="shared" si="45"/>
        <v>205878.40111420612</v>
      </c>
    </row>
    <row r="894" spans="2:11" ht="12.75">
      <c r="B894" s="2" t="s">
        <v>820</v>
      </c>
      <c r="C894" s="2">
        <v>66</v>
      </c>
      <c r="D894" s="2" t="s">
        <v>884</v>
      </c>
      <c r="E894" s="3">
        <v>1377</v>
      </c>
      <c r="F894" s="2">
        <v>20818186</v>
      </c>
      <c r="G894" s="2">
        <f t="shared" si="43"/>
        <v>15118.508351488743</v>
      </c>
      <c r="H894" s="2">
        <v>1183170</v>
      </c>
      <c r="I894" s="2">
        <f t="shared" si="44"/>
        <v>859.2374727668845</v>
      </c>
      <c r="J894" s="2">
        <v>90001359</v>
      </c>
      <c r="K894" s="2">
        <f t="shared" si="45"/>
        <v>65360.464052287585</v>
      </c>
    </row>
    <row r="895" spans="2:11" ht="12.75">
      <c r="B895" s="2" t="s">
        <v>820</v>
      </c>
      <c r="C895" s="2">
        <v>67</v>
      </c>
      <c r="D895" s="2" t="s">
        <v>885</v>
      </c>
      <c r="E895" s="3">
        <v>1426</v>
      </c>
      <c r="F895" s="2">
        <v>111316282</v>
      </c>
      <c r="G895" s="2">
        <f t="shared" si="43"/>
        <v>78061.90883590463</v>
      </c>
      <c r="H895" s="2">
        <v>0</v>
      </c>
      <c r="I895" s="2">
        <f t="shared" si="44"/>
        <v>0</v>
      </c>
      <c r="J895" s="2">
        <v>0</v>
      </c>
      <c r="K895" s="2">
        <f t="shared" si="45"/>
        <v>0</v>
      </c>
    </row>
    <row r="896" spans="2:11" ht="12.75">
      <c r="B896" s="2" t="s">
        <v>820</v>
      </c>
      <c r="C896" s="2">
        <v>68</v>
      </c>
      <c r="D896" s="2" t="s">
        <v>886</v>
      </c>
      <c r="E896" s="3">
        <v>354</v>
      </c>
      <c r="F896" s="2">
        <v>2165166</v>
      </c>
      <c r="G896" s="2">
        <f t="shared" si="43"/>
        <v>6116.28813559322</v>
      </c>
      <c r="H896" s="2">
        <v>0</v>
      </c>
      <c r="I896" s="2">
        <f t="shared" si="44"/>
        <v>0</v>
      </c>
      <c r="J896" s="2">
        <v>114034293</v>
      </c>
      <c r="K896" s="2">
        <f t="shared" si="45"/>
        <v>322130.77118644066</v>
      </c>
    </row>
    <row r="897" spans="2:11" ht="12.75">
      <c r="B897" s="2" t="s">
        <v>820</v>
      </c>
      <c r="C897" s="2">
        <v>69</v>
      </c>
      <c r="D897" s="2" t="s">
        <v>887</v>
      </c>
      <c r="E897" s="3">
        <v>2853</v>
      </c>
      <c r="F897" s="2">
        <v>143100505</v>
      </c>
      <c r="G897" s="2">
        <f t="shared" si="43"/>
        <v>50157.905713284264</v>
      </c>
      <c r="H897" s="2">
        <v>0</v>
      </c>
      <c r="I897" s="2">
        <f t="shared" si="44"/>
        <v>0</v>
      </c>
      <c r="J897" s="2">
        <v>190644000</v>
      </c>
      <c r="K897" s="2">
        <f t="shared" si="45"/>
        <v>66822.29232386961</v>
      </c>
    </row>
    <row r="898" spans="2:11" ht="12.75">
      <c r="B898" s="2" t="s">
        <v>820</v>
      </c>
      <c r="C898" s="2">
        <v>70</v>
      </c>
      <c r="D898" s="2" t="s">
        <v>483</v>
      </c>
      <c r="E898" s="3">
        <v>1772</v>
      </c>
      <c r="F898" s="2">
        <v>48414319</v>
      </c>
      <c r="G898" s="2">
        <f t="shared" si="43"/>
        <v>27321.850451467268</v>
      </c>
      <c r="H898" s="2">
        <v>0</v>
      </c>
      <c r="I898" s="2">
        <f t="shared" si="44"/>
        <v>0</v>
      </c>
      <c r="J898" s="2">
        <v>116676000</v>
      </c>
      <c r="K898" s="2">
        <f t="shared" si="45"/>
        <v>65844.24379232505</v>
      </c>
    </row>
    <row r="899" spans="2:11" ht="12.75">
      <c r="B899" s="2" t="s">
        <v>820</v>
      </c>
      <c r="C899" s="2">
        <v>71</v>
      </c>
      <c r="D899" s="2" t="s">
        <v>888</v>
      </c>
      <c r="E899" s="3">
        <v>4036</v>
      </c>
      <c r="F899" s="2">
        <v>20340454</v>
      </c>
      <c r="G899" s="2">
        <f t="shared" si="43"/>
        <v>5039.755698711596</v>
      </c>
      <c r="H899" s="2">
        <v>50000000</v>
      </c>
      <c r="I899" s="2">
        <f t="shared" si="44"/>
        <v>12388.503468780971</v>
      </c>
      <c r="J899" s="2">
        <v>269076871</v>
      </c>
      <c r="K899" s="2">
        <f t="shared" si="45"/>
        <v>66669.1949950446</v>
      </c>
    </row>
    <row r="900" spans="2:11" ht="12.75">
      <c r="B900" s="2" t="s">
        <v>820</v>
      </c>
      <c r="C900" s="2">
        <v>72</v>
      </c>
      <c r="D900" s="2" t="s">
        <v>889</v>
      </c>
      <c r="E900" s="3">
        <v>1288</v>
      </c>
      <c r="F900" s="2">
        <v>657439</v>
      </c>
      <c r="G900" s="2">
        <f t="shared" si="43"/>
        <v>510.43400621118013</v>
      </c>
      <c r="H900" s="2">
        <v>5000000</v>
      </c>
      <c r="I900" s="2">
        <f t="shared" si="44"/>
        <v>3881.9875776397516</v>
      </c>
      <c r="J900" s="2">
        <v>39428619</v>
      </c>
      <c r="K900" s="2">
        <f t="shared" si="45"/>
        <v>30612.281832298137</v>
      </c>
    </row>
    <row r="901" spans="2:11" ht="12.75">
      <c r="B901" s="2" t="s">
        <v>820</v>
      </c>
      <c r="C901" s="2">
        <v>73</v>
      </c>
      <c r="D901" s="2" t="s">
        <v>890</v>
      </c>
      <c r="E901" s="3">
        <v>1118</v>
      </c>
      <c r="F901" s="2">
        <v>51523864</v>
      </c>
      <c r="G901" s="2">
        <f t="shared" si="43"/>
        <v>46085.74597495528</v>
      </c>
      <c r="H901" s="2">
        <v>18000000</v>
      </c>
      <c r="I901" s="2">
        <f t="shared" si="44"/>
        <v>16100.178890876565</v>
      </c>
      <c r="J901" s="2">
        <v>70503000</v>
      </c>
      <c r="K901" s="2">
        <f t="shared" si="45"/>
        <v>63061.71735241503</v>
      </c>
    </row>
    <row r="902" spans="2:11" ht="12.75">
      <c r="B902" s="2" t="s">
        <v>820</v>
      </c>
      <c r="C902" s="2">
        <v>74</v>
      </c>
      <c r="D902" s="2" t="s">
        <v>891</v>
      </c>
      <c r="E902" s="3">
        <v>2517</v>
      </c>
      <c r="F902" s="2">
        <v>34250009</v>
      </c>
      <c r="G902" s="2">
        <f t="shared" si="43"/>
        <v>13607.472785061582</v>
      </c>
      <c r="H902" s="2">
        <v>33709800</v>
      </c>
      <c r="I902" s="2">
        <f t="shared" si="44"/>
        <v>13392.84862932062</v>
      </c>
      <c r="J902" s="2">
        <v>120400000</v>
      </c>
      <c r="K902" s="2">
        <f t="shared" si="45"/>
        <v>47834.7238776321</v>
      </c>
    </row>
    <row r="903" spans="2:11" ht="12.75">
      <c r="B903" s="2" t="s">
        <v>820</v>
      </c>
      <c r="C903" s="2">
        <v>75</v>
      </c>
      <c r="D903" s="2" t="s">
        <v>892</v>
      </c>
      <c r="E903" s="3">
        <v>2992</v>
      </c>
      <c r="F903" s="2">
        <v>98624255</v>
      </c>
      <c r="G903" s="2">
        <f t="shared" si="43"/>
        <v>32962.65207219251</v>
      </c>
      <c r="H903" s="2">
        <v>0</v>
      </c>
      <c r="I903" s="2">
        <f t="shared" si="44"/>
        <v>0</v>
      </c>
      <c r="J903" s="2">
        <v>115565025</v>
      </c>
      <c r="K903" s="2">
        <f t="shared" si="45"/>
        <v>38624.67413101604</v>
      </c>
    </row>
    <row r="904" spans="2:11" ht="12.75">
      <c r="B904" s="2" t="s">
        <v>820</v>
      </c>
      <c r="C904" s="2">
        <v>76</v>
      </c>
      <c r="D904" s="2" t="s">
        <v>893</v>
      </c>
      <c r="E904" s="3">
        <v>612</v>
      </c>
      <c r="F904" s="2">
        <v>32853422</v>
      </c>
      <c r="G904" s="2">
        <f t="shared" si="43"/>
        <v>53682.06209150327</v>
      </c>
      <c r="H904" s="2">
        <v>0</v>
      </c>
      <c r="I904" s="2">
        <f t="shared" si="44"/>
        <v>0</v>
      </c>
      <c r="J904" s="2">
        <v>0</v>
      </c>
      <c r="K904" s="2">
        <f t="shared" si="45"/>
        <v>0</v>
      </c>
    </row>
    <row r="905" spans="2:11" ht="12.75">
      <c r="B905" s="2" t="s">
        <v>820</v>
      </c>
      <c r="C905" s="2">
        <v>77</v>
      </c>
      <c r="D905" s="2" t="s">
        <v>894</v>
      </c>
      <c r="E905" s="3">
        <v>522</v>
      </c>
      <c r="F905" s="2">
        <v>3446653</v>
      </c>
      <c r="G905" s="2">
        <f t="shared" si="43"/>
        <v>6602.783524904215</v>
      </c>
      <c r="H905" s="2">
        <v>10584255</v>
      </c>
      <c r="I905" s="2">
        <f t="shared" si="44"/>
        <v>20276.350574712644</v>
      </c>
      <c r="J905" s="2">
        <v>72602237</v>
      </c>
      <c r="K905" s="2">
        <f t="shared" si="45"/>
        <v>139084.74521072797</v>
      </c>
    </row>
    <row r="906" spans="2:11" ht="14.25">
      <c r="B906" s="5" t="s">
        <v>1760</v>
      </c>
      <c r="C906" s="6"/>
      <c r="D906" s="6"/>
      <c r="E906" s="7">
        <f>SUM(E829:E905)</f>
        <v>473946</v>
      </c>
      <c r="F906" s="7">
        <f>SUM(F829:F905)</f>
        <v>8852035101</v>
      </c>
      <c r="G906" s="6">
        <f t="shared" si="43"/>
        <v>18677.307332480916</v>
      </c>
      <c r="H906" s="7">
        <f>SUM(H829:H905)</f>
        <v>2890539247</v>
      </c>
      <c r="I906" s="6">
        <f t="shared" si="44"/>
        <v>6098.878874386533</v>
      </c>
      <c r="J906" s="7">
        <f>SUM(J829:J905)</f>
        <v>13170523936</v>
      </c>
      <c r="K906" s="6">
        <f t="shared" si="45"/>
        <v>27789.081321500762</v>
      </c>
    </row>
    <row r="907" spans="2:11" ht="12.75">
      <c r="B907" s="2" t="s">
        <v>895</v>
      </c>
      <c r="C907" s="2">
        <v>1</v>
      </c>
      <c r="D907" s="2" t="s">
        <v>896</v>
      </c>
      <c r="E907" s="3">
        <v>95802</v>
      </c>
      <c r="F907" s="2">
        <v>1345768217</v>
      </c>
      <c r="G907" s="2">
        <f t="shared" si="43"/>
        <v>14047.391672407673</v>
      </c>
      <c r="H907" s="2">
        <v>543502813</v>
      </c>
      <c r="I907" s="2">
        <f t="shared" si="44"/>
        <v>5673.1885868771005</v>
      </c>
      <c r="J907" s="2">
        <v>1177854220</v>
      </c>
      <c r="K907" s="2">
        <f t="shared" si="45"/>
        <v>12294.672553808898</v>
      </c>
    </row>
    <row r="908" spans="2:11" ht="12.75">
      <c r="B908" s="2" t="s">
        <v>895</v>
      </c>
      <c r="C908" s="2">
        <v>2</v>
      </c>
      <c r="D908" s="2" t="s">
        <v>897</v>
      </c>
      <c r="E908" s="3">
        <v>33676</v>
      </c>
      <c r="F908" s="2">
        <v>3105297489</v>
      </c>
      <c r="G908" s="2">
        <f t="shared" si="43"/>
        <v>92210.9956348735</v>
      </c>
      <c r="H908" s="2">
        <v>205391150</v>
      </c>
      <c r="I908" s="2">
        <f t="shared" si="44"/>
        <v>6099.036405748901</v>
      </c>
      <c r="J908" s="2">
        <v>391280000</v>
      </c>
      <c r="K908" s="2">
        <f t="shared" si="45"/>
        <v>11618.957120798195</v>
      </c>
    </row>
    <row r="909" spans="2:11" ht="12.75">
      <c r="B909" s="2" t="s">
        <v>895</v>
      </c>
      <c r="C909" s="2">
        <v>3</v>
      </c>
      <c r="D909" s="2" t="s">
        <v>898</v>
      </c>
      <c r="E909" s="3">
        <v>21245</v>
      </c>
      <c r="F909" s="2">
        <v>259982429</v>
      </c>
      <c r="G909" s="2">
        <f t="shared" si="43"/>
        <v>12237.346622734762</v>
      </c>
      <c r="H909" s="2">
        <v>34120844</v>
      </c>
      <c r="I909" s="2">
        <f t="shared" si="44"/>
        <v>1606.0646740409509</v>
      </c>
      <c r="J909" s="2">
        <v>329860435</v>
      </c>
      <c r="K909" s="2">
        <f t="shared" si="45"/>
        <v>15526.49729348082</v>
      </c>
    </row>
    <row r="910" spans="2:11" ht="12.75">
      <c r="B910" s="2" t="s">
        <v>895</v>
      </c>
      <c r="C910" s="2">
        <v>4</v>
      </c>
      <c r="D910" s="2" t="s">
        <v>899</v>
      </c>
      <c r="E910" s="3">
        <v>24196</v>
      </c>
      <c r="F910" s="2">
        <v>497804792</v>
      </c>
      <c r="G910" s="2">
        <f t="shared" si="43"/>
        <v>20573.846586212596</v>
      </c>
      <c r="H910" s="2">
        <v>22090000</v>
      </c>
      <c r="I910" s="2">
        <f t="shared" si="44"/>
        <v>912.960819970243</v>
      </c>
      <c r="J910" s="2">
        <v>931300601</v>
      </c>
      <c r="K910" s="2">
        <f t="shared" si="45"/>
        <v>38489.85786906927</v>
      </c>
    </row>
    <row r="911" spans="2:11" ht="12.75">
      <c r="B911" s="2" t="s">
        <v>895</v>
      </c>
      <c r="C911" s="2">
        <v>5</v>
      </c>
      <c r="D911" s="2" t="s">
        <v>900</v>
      </c>
      <c r="E911" s="3">
        <v>21286</v>
      </c>
      <c r="F911" s="2">
        <v>699147163</v>
      </c>
      <c r="G911" s="2">
        <f t="shared" si="43"/>
        <v>32845.39899464437</v>
      </c>
      <c r="H911" s="2">
        <v>36996000</v>
      </c>
      <c r="I911" s="2">
        <f t="shared" si="44"/>
        <v>1738.043784647186</v>
      </c>
      <c r="J911" s="2">
        <v>601045059</v>
      </c>
      <c r="K911" s="2">
        <f t="shared" si="45"/>
        <v>28236.63717936672</v>
      </c>
    </row>
    <row r="912" spans="2:11" ht="12.75">
      <c r="B912" s="2" t="s">
        <v>895</v>
      </c>
      <c r="C912" s="2">
        <v>6</v>
      </c>
      <c r="D912" s="2" t="s">
        <v>901</v>
      </c>
      <c r="E912" s="3">
        <v>16175</v>
      </c>
      <c r="F912" s="2">
        <v>950562478</v>
      </c>
      <c r="G912" s="2">
        <f t="shared" si="43"/>
        <v>58767.38658423493</v>
      </c>
      <c r="H912" s="2">
        <v>0</v>
      </c>
      <c r="I912" s="2">
        <f t="shared" si="44"/>
        <v>0</v>
      </c>
      <c r="J912" s="2">
        <v>62228661</v>
      </c>
      <c r="K912" s="2">
        <f t="shared" si="45"/>
        <v>3847.212426584235</v>
      </c>
    </row>
    <row r="913" spans="2:11" ht="12.75">
      <c r="B913" s="2" t="s">
        <v>895</v>
      </c>
      <c r="C913" s="2">
        <v>7</v>
      </c>
      <c r="D913" s="2" t="s">
        <v>902</v>
      </c>
      <c r="E913" s="3">
        <v>5119</v>
      </c>
      <c r="F913" s="2">
        <v>177438446</v>
      </c>
      <c r="G913" s="2">
        <f t="shared" si="43"/>
        <v>34662.71654620043</v>
      </c>
      <c r="H913" s="2">
        <v>0</v>
      </c>
      <c r="I913" s="2">
        <f t="shared" si="44"/>
        <v>0</v>
      </c>
      <c r="J913" s="2">
        <v>416957000</v>
      </c>
      <c r="K913" s="2">
        <f t="shared" si="45"/>
        <v>81452.82281695644</v>
      </c>
    </row>
    <row r="914" spans="2:11" ht="12.75">
      <c r="B914" s="2" t="s">
        <v>895</v>
      </c>
      <c r="C914" s="2">
        <v>8</v>
      </c>
      <c r="D914" s="2" t="s">
        <v>903</v>
      </c>
      <c r="E914" s="3">
        <v>7624</v>
      </c>
      <c r="F914" s="2">
        <v>113130320</v>
      </c>
      <c r="G914" s="2">
        <f t="shared" si="43"/>
        <v>14838.709338929695</v>
      </c>
      <c r="H914" s="2">
        <v>8301652</v>
      </c>
      <c r="I914" s="2">
        <f t="shared" si="44"/>
        <v>1088.8840503672614</v>
      </c>
      <c r="J914" s="2">
        <v>373995635</v>
      </c>
      <c r="K914" s="2">
        <f t="shared" si="45"/>
        <v>49055.04131689402</v>
      </c>
    </row>
    <row r="915" spans="2:11" ht="12.75">
      <c r="B915" s="2" t="s">
        <v>895</v>
      </c>
      <c r="C915" s="2">
        <v>9</v>
      </c>
      <c r="D915" s="2" t="s">
        <v>904</v>
      </c>
      <c r="E915" s="3">
        <v>15985</v>
      </c>
      <c r="F915" s="2">
        <v>652860503</v>
      </c>
      <c r="G915" s="2">
        <f aca="true" t="shared" si="46" ref="G915:G977">F915/E915</f>
        <v>40842.070878949016</v>
      </c>
      <c r="H915" s="2">
        <v>24604177</v>
      </c>
      <c r="I915" s="2">
        <f aca="true" t="shared" si="47" ref="I915:I977">H915/E915</f>
        <v>1539.2040663121677</v>
      </c>
      <c r="J915" s="2">
        <v>314485008</v>
      </c>
      <c r="K915" s="2">
        <f t="shared" si="45"/>
        <v>19673.757147325618</v>
      </c>
    </row>
    <row r="916" spans="2:11" ht="12.75">
      <c r="B916" s="2" t="s">
        <v>895</v>
      </c>
      <c r="C916" s="2">
        <v>10</v>
      </c>
      <c r="D916" s="2" t="s">
        <v>905</v>
      </c>
      <c r="E916" s="3">
        <v>11233</v>
      </c>
      <c r="F916" s="2">
        <v>294377043</v>
      </c>
      <c r="G916" s="2">
        <f t="shared" si="46"/>
        <v>26206.44912311938</v>
      </c>
      <c r="H916" s="2">
        <v>27888527</v>
      </c>
      <c r="I916" s="2">
        <f t="shared" si="47"/>
        <v>2482.731861479569</v>
      </c>
      <c r="J916" s="2">
        <v>706783125</v>
      </c>
      <c r="K916" s="2">
        <f>J916/E916</f>
        <v>62920.24614973738</v>
      </c>
    </row>
    <row r="917" spans="2:11" ht="12.75">
      <c r="B917" s="2" t="s">
        <v>895</v>
      </c>
      <c r="C917" s="2">
        <v>11</v>
      </c>
      <c r="D917" s="2" t="s">
        <v>906</v>
      </c>
      <c r="E917" s="3">
        <v>11467</v>
      </c>
      <c r="F917" s="2">
        <v>161125812</v>
      </c>
      <c r="G917" s="2">
        <f t="shared" si="46"/>
        <v>14051.2611842679</v>
      </c>
      <c r="H917" s="2">
        <v>16448272</v>
      </c>
      <c r="I917" s="2">
        <f t="shared" si="47"/>
        <v>1434.400627888724</v>
      </c>
      <c r="J917" s="2">
        <v>472075509</v>
      </c>
      <c r="K917" s="2">
        <f aca="true" t="shared" si="48" ref="K917:K977">J917/E917</f>
        <v>41168.17903549315</v>
      </c>
    </row>
    <row r="918" spans="2:11" ht="12.75">
      <c r="B918" s="2" t="s">
        <v>895</v>
      </c>
      <c r="C918" s="2">
        <v>12</v>
      </c>
      <c r="D918" s="2" t="s">
        <v>907</v>
      </c>
      <c r="E918" s="3">
        <v>12731</v>
      </c>
      <c r="F918" s="2">
        <v>427153839</v>
      </c>
      <c r="G918" s="2">
        <f t="shared" si="46"/>
        <v>33552.26133061032</v>
      </c>
      <c r="H918" s="2">
        <v>10608000</v>
      </c>
      <c r="I918" s="2">
        <f t="shared" si="47"/>
        <v>833.2416935040452</v>
      </c>
      <c r="J918" s="2">
        <v>277758000</v>
      </c>
      <c r="K918" s="2">
        <f t="shared" si="48"/>
        <v>21817.453460058125</v>
      </c>
    </row>
    <row r="919" spans="2:11" ht="12.75">
      <c r="B919" s="2" t="s">
        <v>895</v>
      </c>
      <c r="C919" s="2">
        <v>13</v>
      </c>
      <c r="D919" s="2" t="s">
        <v>908</v>
      </c>
      <c r="E919" s="3">
        <v>33198</v>
      </c>
      <c r="F919" s="2">
        <v>1998794221</v>
      </c>
      <c r="G919" s="2">
        <f t="shared" si="46"/>
        <v>60208.27221519368</v>
      </c>
      <c r="H919" s="2">
        <v>264872791</v>
      </c>
      <c r="I919" s="2">
        <f t="shared" si="47"/>
        <v>7978.576751611543</v>
      </c>
      <c r="J919" s="2">
        <v>855523654</v>
      </c>
      <c r="K919" s="2">
        <f t="shared" si="48"/>
        <v>25770.337188987287</v>
      </c>
    </row>
    <row r="920" spans="2:11" ht="12.75">
      <c r="B920" s="2" t="s">
        <v>895</v>
      </c>
      <c r="C920" s="2">
        <v>14</v>
      </c>
      <c r="D920" s="2" t="s">
        <v>909</v>
      </c>
      <c r="E920" s="3">
        <v>5790</v>
      </c>
      <c r="F920" s="2">
        <v>195271516</v>
      </c>
      <c r="G920" s="2">
        <f t="shared" si="46"/>
        <v>33725.65043177893</v>
      </c>
      <c r="H920" s="2">
        <v>21751349</v>
      </c>
      <c r="I920" s="2">
        <f t="shared" si="47"/>
        <v>3756.709671848014</v>
      </c>
      <c r="J920" s="2">
        <v>100075000</v>
      </c>
      <c r="K920" s="2">
        <f t="shared" si="48"/>
        <v>17284.11053540587</v>
      </c>
    </row>
    <row r="921" spans="2:11" ht="12.75">
      <c r="B921" s="2" t="s">
        <v>895</v>
      </c>
      <c r="C921" s="2">
        <v>15</v>
      </c>
      <c r="D921" s="2" t="s">
        <v>910</v>
      </c>
      <c r="E921" s="3">
        <v>4951</v>
      </c>
      <c r="F921" s="2">
        <v>264993925</v>
      </c>
      <c r="G921" s="2">
        <f t="shared" si="46"/>
        <v>53523.31347202585</v>
      </c>
      <c r="H921" s="2">
        <v>9216543</v>
      </c>
      <c r="I921" s="2">
        <f t="shared" si="47"/>
        <v>1861.551807715613</v>
      </c>
      <c r="J921" s="2">
        <v>295460721</v>
      </c>
      <c r="K921" s="2">
        <f t="shared" si="48"/>
        <v>59676.978590183804</v>
      </c>
    </row>
    <row r="922" spans="2:11" ht="12.75">
      <c r="B922" s="2" t="s">
        <v>895</v>
      </c>
      <c r="C922" s="2">
        <v>16</v>
      </c>
      <c r="D922" s="2" t="s">
        <v>911</v>
      </c>
      <c r="E922" s="3">
        <v>7200</v>
      </c>
      <c r="F922" s="2">
        <v>510506081</v>
      </c>
      <c r="G922" s="2">
        <f t="shared" si="46"/>
        <v>70903.6223611111</v>
      </c>
      <c r="H922" s="2">
        <v>0</v>
      </c>
      <c r="I922" s="2">
        <f t="shared" si="47"/>
        <v>0</v>
      </c>
      <c r="J922" s="2">
        <v>5051612</v>
      </c>
      <c r="K922" s="2">
        <f t="shared" si="48"/>
        <v>701.6127777777778</v>
      </c>
    </row>
    <row r="923" spans="2:11" ht="12.75">
      <c r="B923" s="2" t="s">
        <v>895</v>
      </c>
      <c r="C923" s="2">
        <v>17</v>
      </c>
      <c r="D923" s="2" t="s">
        <v>912</v>
      </c>
      <c r="E923" s="3">
        <v>5972</v>
      </c>
      <c r="F923" s="2">
        <v>320636891</v>
      </c>
      <c r="G923" s="2">
        <f t="shared" si="46"/>
        <v>53690.035331547224</v>
      </c>
      <c r="H923" s="2">
        <v>6837398</v>
      </c>
      <c r="I923" s="2">
        <f t="shared" si="47"/>
        <v>1144.9092431346282</v>
      </c>
      <c r="J923" s="2">
        <v>251638489</v>
      </c>
      <c r="K923" s="2">
        <f t="shared" si="48"/>
        <v>42136.38462826524</v>
      </c>
    </row>
    <row r="924" spans="2:11" ht="12.75">
      <c r="B924" s="2" t="s">
        <v>895</v>
      </c>
      <c r="C924" s="2">
        <v>18</v>
      </c>
      <c r="D924" s="2" t="s">
        <v>913</v>
      </c>
      <c r="E924" s="3">
        <v>1817</v>
      </c>
      <c r="F924" s="2">
        <v>132106569</v>
      </c>
      <c r="G924" s="2">
        <f t="shared" si="46"/>
        <v>72705.87176664833</v>
      </c>
      <c r="H924" s="2">
        <v>0</v>
      </c>
      <c r="I924" s="2">
        <f t="shared" si="47"/>
        <v>0</v>
      </c>
      <c r="J924" s="2">
        <v>62654066</v>
      </c>
      <c r="K924" s="2">
        <f t="shared" si="48"/>
        <v>34482.14969730325</v>
      </c>
    </row>
    <row r="925" spans="2:11" ht="12.75">
      <c r="B925" s="2" t="s">
        <v>895</v>
      </c>
      <c r="C925" s="2">
        <v>19</v>
      </c>
      <c r="D925" s="2" t="s">
        <v>914</v>
      </c>
      <c r="E925" s="3">
        <v>4751</v>
      </c>
      <c r="F925" s="2">
        <v>179323396</v>
      </c>
      <c r="G925" s="2">
        <f t="shared" si="46"/>
        <v>37744.34771627026</v>
      </c>
      <c r="H925" s="2">
        <v>38000000</v>
      </c>
      <c r="I925" s="2">
        <f t="shared" si="47"/>
        <v>7998.3161439696905</v>
      </c>
      <c r="J925" s="2">
        <v>131184000</v>
      </c>
      <c r="K925" s="2">
        <f t="shared" si="48"/>
        <v>27611.871185013682</v>
      </c>
    </row>
    <row r="926" spans="2:11" ht="12.75">
      <c r="B926" s="2" t="s">
        <v>895</v>
      </c>
      <c r="C926" s="2">
        <v>20</v>
      </c>
      <c r="D926" s="2" t="s">
        <v>915</v>
      </c>
      <c r="E926" s="3">
        <v>2047</v>
      </c>
      <c r="F926" s="2">
        <v>68325347</v>
      </c>
      <c r="G926" s="2">
        <f t="shared" si="46"/>
        <v>33378.28382999512</v>
      </c>
      <c r="H926" s="2">
        <v>9800000</v>
      </c>
      <c r="I926" s="2">
        <f t="shared" si="47"/>
        <v>4787.493893502687</v>
      </c>
      <c r="J926" s="2">
        <v>102541000</v>
      </c>
      <c r="K926" s="2">
        <f t="shared" si="48"/>
        <v>50093.3072789448</v>
      </c>
    </row>
    <row r="927" spans="2:11" ht="12.75">
      <c r="B927" s="2" t="s">
        <v>895</v>
      </c>
      <c r="C927" s="2">
        <v>21</v>
      </c>
      <c r="D927" s="2" t="s">
        <v>916</v>
      </c>
      <c r="E927" s="3">
        <v>3362</v>
      </c>
      <c r="F927" s="2">
        <v>42735651</v>
      </c>
      <c r="G927" s="2">
        <f t="shared" si="46"/>
        <v>12711.37745389649</v>
      </c>
      <c r="H927" s="2">
        <v>4000000</v>
      </c>
      <c r="I927" s="2">
        <f t="shared" si="47"/>
        <v>1189.767995240928</v>
      </c>
      <c r="J927" s="2">
        <v>203499000</v>
      </c>
      <c r="K927" s="2">
        <f t="shared" si="48"/>
        <v>60529.149315883406</v>
      </c>
    </row>
    <row r="928" spans="2:11" ht="12.75">
      <c r="B928" s="2" t="s">
        <v>895</v>
      </c>
      <c r="C928" s="2">
        <v>22</v>
      </c>
      <c r="D928" s="2" t="s">
        <v>917</v>
      </c>
      <c r="E928" s="3">
        <v>5494</v>
      </c>
      <c r="F928" s="2">
        <v>124036432</v>
      </c>
      <c r="G928" s="2">
        <f t="shared" si="46"/>
        <v>22576.70768110666</v>
      </c>
      <c r="H928" s="2">
        <v>9270185</v>
      </c>
      <c r="I928" s="2">
        <f t="shared" si="47"/>
        <v>1687.3289042591919</v>
      </c>
      <c r="J928" s="2">
        <v>51038878</v>
      </c>
      <c r="K928" s="2">
        <f t="shared" si="48"/>
        <v>9289.930469603203</v>
      </c>
    </row>
    <row r="929" spans="2:11" ht="12.75">
      <c r="B929" s="2" t="s">
        <v>895</v>
      </c>
      <c r="C929" s="2">
        <v>23</v>
      </c>
      <c r="D929" s="2" t="s">
        <v>918</v>
      </c>
      <c r="E929" s="3">
        <v>5343</v>
      </c>
      <c r="F929" s="2">
        <v>200516758</v>
      </c>
      <c r="G929" s="2">
        <f t="shared" si="46"/>
        <v>37528.87104622871</v>
      </c>
      <c r="H929" s="2">
        <v>0</v>
      </c>
      <c r="I929" s="2">
        <f t="shared" si="47"/>
        <v>0</v>
      </c>
      <c r="J929" s="2">
        <v>351698506</v>
      </c>
      <c r="K929" s="2">
        <f t="shared" si="48"/>
        <v>65824.16357851394</v>
      </c>
    </row>
    <row r="930" spans="2:11" ht="12.75">
      <c r="B930" s="2" t="s">
        <v>895</v>
      </c>
      <c r="C930" s="2">
        <v>24</v>
      </c>
      <c r="D930" s="2" t="s">
        <v>141</v>
      </c>
      <c r="E930" s="3">
        <v>5247</v>
      </c>
      <c r="F930" s="2">
        <v>218610040</v>
      </c>
      <c r="G930" s="2">
        <f t="shared" si="46"/>
        <v>41663.81551362683</v>
      </c>
      <c r="H930" s="2">
        <v>0</v>
      </c>
      <c r="I930" s="2">
        <f t="shared" si="47"/>
        <v>0</v>
      </c>
      <c r="J930" s="2">
        <v>22970821</v>
      </c>
      <c r="K930" s="2">
        <f t="shared" si="48"/>
        <v>4377.896131122547</v>
      </c>
    </row>
    <row r="931" spans="2:11" ht="12.75">
      <c r="B931" s="2" t="s">
        <v>895</v>
      </c>
      <c r="C931" s="2">
        <v>25</v>
      </c>
      <c r="D931" s="2" t="s">
        <v>919</v>
      </c>
      <c r="E931" s="3">
        <v>4363</v>
      </c>
      <c r="F931" s="2">
        <v>315525502</v>
      </c>
      <c r="G931" s="2">
        <f t="shared" si="46"/>
        <v>72318.47398578959</v>
      </c>
      <c r="H931" s="2">
        <v>0</v>
      </c>
      <c r="I931" s="2">
        <f t="shared" si="47"/>
        <v>0</v>
      </c>
      <c r="J931" s="2">
        <v>202311119</v>
      </c>
      <c r="K931" s="2">
        <f t="shared" si="48"/>
        <v>46369.72702269081</v>
      </c>
    </row>
    <row r="932" spans="2:11" ht="12.75">
      <c r="B932" s="2" t="s">
        <v>895</v>
      </c>
      <c r="C932" s="2">
        <v>26</v>
      </c>
      <c r="D932" s="2" t="s">
        <v>920</v>
      </c>
      <c r="E932" s="3">
        <v>1856</v>
      </c>
      <c r="F932" s="2">
        <v>147057324</v>
      </c>
      <c r="G932" s="2">
        <f t="shared" si="46"/>
        <v>79233.47198275862</v>
      </c>
      <c r="H932" s="2">
        <v>18352000</v>
      </c>
      <c r="I932" s="2">
        <f t="shared" si="47"/>
        <v>9887.931034482759</v>
      </c>
      <c r="J932" s="2">
        <v>145823637</v>
      </c>
      <c r="K932" s="2">
        <f t="shared" si="48"/>
        <v>78568.76993534483</v>
      </c>
    </row>
    <row r="933" spans="2:11" ht="12.75">
      <c r="B933" s="2" t="s">
        <v>895</v>
      </c>
      <c r="C933" s="2">
        <v>27</v>
      </c>
      <c r="D933" s="2" t="s">
        <v>921</v>
      </c>
      <c r="E933" s="3">
        <v>1350</v>
      </c>
      <c r="F933" s="2">
        <v>20546965</v>
      </c>
      <c r="G933" s="2">
        <f t="shared" si="46"/>
        <v>15219.974074074074</v>
      </c>
      <c r="H933" s="2">
        <v>10643000</v>
      </c>
      <c r="I933" s="2">
        <f t="shared" si="47"/>
        <v>7883.7037037037035</v>
      </c>
      <c r="J933" s="2">
        <v>33740043</v>
      </c>
      <c r="K933" s="2">
        <f t="shared" si="48"/>
        <v>24992.624444444446</v>
      </c>
    </row>
    <row r="934" spans="2:11" ht="12.75">
      <c r="B934" s="2" t="s">
        <v>895</v>
      </c>
      <c r="C934" s="2">
        <v>28</v>
      </c>
      <c r="D934" s="2" t="s">
        <v>922</v>
      </c>
      <c r="E934" s="3">
        <v>2337</v>
      </c>
      <c r="F934" s="2">
        <v>104321003</v>
      </c>
      <c r="G934" s="2">
        <f t="shared" si="46"/>
        <v>44638.85451433462</v>
      </c>
      <c r="H934" s="2">
        <v>16707000</v>
      </c>
      <c r="I934" s="2">
        <f t="shared" si="47"/>
        <v>7148.9088575096275</v>
      </c>
      <c r="J934" s="2">
        <v>236232118</v>
      </c>
      <c r="K934" s="2">
        <f t="shared" si="48"/>
        <v>101083.49080017116</v>
      </c>
    </row>
    <row r="935" spans="2:11" ht="12.75">
      <c r="B935" s="2" t="s">
        <v>895</v>
      </c>
      <c r="C935" s="2">
        <v>29</v>
      </c>
      <c r="D935" s="2" t="s">
        <v>923</v>
      </c>
      <c r="E935" s="3">
        <v>1077</v>
      </c>
      <c r="F935" s="2">
        <v>81754641</v>
      </c>
      <c r="G935" s="2">
        <f t="shared" si="46"/>
        <v>75909.6016713092</v>
      </c>
      <c r="H935" s="2">
        <v>0</v>
      </c>
      <c r="I935" s="2">
        <f t="shared" si="47"/>
        <v>0</v>
      </c>
      <c r="J935" s="2">
        <v>81199621</v>
      </c>
      <c r="K935" s="2">
        <f t="shared" si="48"/>
        <v>75394.26276694522</v>
      </c>
    </row>
    <row r="936" spans="2:11" ht="12.75">
      <c r="B936" s="2" t="s">
        <v>895</v>
      </c>
      <c r="C936" s="2">
        <v>30</v>
      </c>
      <c r="D936" s="2" t="s">
        <v>924</v>
      </c>
      <c r="E936" s="3">
        <v>2812</v>
      </c>
      <c r="F936" s="2">
        <v>126300075</v>
      </c>
      <c r="G936" s="2">
        <f t="shared" si="46"/>
        <v>44914.67816500711</v>
      </c>
      <c r="H936" s="2">
        <v>3353686</v>
      </c>
      <c r="I936" s="2">
        <f t="shared" si="47"/>
        <v>1192.6337126600286</v>
      </c>
      <c r="J936" s="2">
        <v>79864031</v>
      </c>
      <c r="K936" s="2">
        <f t="shared" si="48"/>
        <v>28401.149004267427</v>
      </c>
    </row>
    <row r="937" spans="2:11" ht="12.75">
      <c r="B937" s="2" t="s">
        <v>895</v>
      </c>
      <c r="C937" s="2">
        <v>31</v>
      </c>
      <c r="D937" s="2" t="s">
        <v>925</v>
      </c>
      <c r="E937" s="3">
        <v>2272</v>
      </c>
      <c r="F937" s="2">
        <v>52864176</v>
      </c>
      <c r="G937" s="2">
        <f t="shared" si="46"/>
        <v>23267.683098591548</v>
      </c>
      <c r="H937" s="2">
        <v>0</v>
      </c>
      <c r="I937" s="2">
        <f t="shared" si="47"/>
        <v>0</v>
      </c>
      <c r="J937" s="2">
        <v>80220000</v>
      </c>
      <c r="K937" s="2">
        <f t="shared" si="48"/>
        <v>35308.09859154929</v>
      </c>
    </row>
    <row r="938" spans="2:11" ht="12.75">
      <c r="B938" s="2" t="s">
        <v>895</v>
      </c>
      <c r="C938" s="2">
        <v>32</v>
      </c>
      <c r="D938" s="2" t="s">
        <v>926</v>
      </c>
      <c r="E938" s="3">
        <v>627</v>
      </c>
      <c r="F938" s="2">
        <v>52392143</v>
      </c>
      <c r="G938" s="2">
        <f t="shared" si="46"/>
        <v>83560.03668261562</v>
      </c>
      <c r="H938" s="2">
        <v>0</v>
      </c>
      <c r="I938" s="2">
        <f t="shared" si="47"/>
        <v>0</v>
      </c>
      <c r="J938" s="2">
        <v>7864000</v>
      </c>
      <c r="K938" s="2">
        <f t="shared" si="48"/>
        <v>12542.264752791069</v>
      </c>
    </row>
    <row r="939" spans="2:11" ht="12.75">
      <c r="B939" s="2" t="s">
        <v>895</v>
      </c>
      <c r="C939" s="2">
        <v>33</v>
      </c>
      <c r="D939" s="2" t="s">
        <v>927</v>
      </c>
      <c r="E939" s="3">
        <v>4309</v>
      </c>
      <c r="F939" s="2">
        <v>59444015</v>
      </c>
      <c r="G939" s="2">
        <f t="shared" si="46"/>
        <v>13795.315618472963</v>
      </c>
      <c r="H939" s="2">
        <v>2388000</v>
      </c>
      <c r="I939" s="2">
        <f t="shared" si="47"/>
        <v>554.1889069389649</v>
      </c>
      <c r="J939" s="2">
        <v>144286852</v>
      </c>
      <c r="K939" s="2">
        <f t="shared" si="48"/>
        <v>33484.996983058714</v>
      </c>
    </row>
    <row r="940" spans="2:11" ht="12.75">
      <c r="B940" s="2" t="s">
        <v>895</v>
      </c>
      <c r="C940" s="2">
        <v>34</v>
      </c>
      <c r="D940" s="2" t="s">
        <v>928</v>
      </c>
      <c r="E940" s="3">
        <v>23148</v>
      </c>
      <c r="F940" s="2">
        <v>785635677</v>
      </c>
      <c r="G940" s="2">
        <f t="shared" si="46"/>
        <v>33939.67846034215</v>
      </c>
      <c r="H940" s="2">
        <v>22711752</v>
      </c>
      <c r="I940" s="2">
        <f t="shared" si="47"/>
        <v>981.153965785381</v>
      </c>
      <c r="J940" s="2">
        <v>905871919</v>
      </c>
      <c r="K940" s="2">
        <f t="shared" si="48"/>
        <v>39133.91735787109</v>
      </c>
    </row>
    <row r="941" spans="2:11" ht="12.75">
      <c r="B941" s="2" t="s">
        <v>895</v>
      </c>
      <c r="C941" s="2">
        <v>35</v>
      </c>
      <c r="D941" s="2" t="s">
        <v>929</v>
      </c>
      <c r="E941" s="3">
        <v>371</v>
      </c>
      <c r="F941" s="2">
        <v>27165715</v>
      </c>
      <c r="G941" s="2">
        <f t="shared" si="46"/>
        <v>73222.95148247978</v>
      </c>
      <c r="H941" s="2">
        <v>0</v>
      </c>
      <c r="I941" s="2">
        <f t="shared" si="47"/>
        <v>0</v>
      </c>
      <c r="J941" s="2">
        <v>9376000</v>
      </c>
      <c r="K941" s="2">
        <f t="shared" si="48"/>
        <v>25272.237196765498</v>
      </c>
    </row>
    <row r="942" spans="2:11" ht="12.75">
      <c r="B942" s="2" t="s">
        <v>895</v>
      </c>
      <c r="C942" s="2">
        <v>36</v>
      </c>
      <c r="D942" s="2" t="s">
        <v>930</v>
      </c>
      <c r="E942" s="3">
        <v>6968</v>
      </c>
      <c r="F942" s="2">
        <v>77354904</v>
      </c>
      <c r="G942" s="2">
        <f t="shared" si="46"/>
        <v>11101.450057405282</v>
      </c>
      <c r="H942" s="2">
        <v>40710000</v>
      </c>
      <c r="I942" s="2">
        <f t="shared" si="47"/>
        <v>5842.422502870264</v>
      </c>
      <c r="J942" s="2">
        <v>554362728</v>
      </c>
      <c r="K942" s="2">
        <f t="shared" si="48"/>
        <v>79558.3708381171</v>
      </c>
    </row>
    <row r="943" spans="2:11" ht="12.75">
      <c r="B943" s="2" t="s">
        <v>895</v>
      </c>
      <c r="C943" s="2">
        <v>37</v>
      </c>
      <c r="D943" s="2" t="s">
        <v>931</v>
      </c>
      <c r="E943" s="3">
        <v>10758</v>
      </c>
      <c r="F943" s="2">
        <v>522927275</v>
      </c>
      <c r="G943" s="2">
        <f t="shared" si="46"/>
        <v>48608.22411228853</v>
      </c>
      <c r="H943" s="2">
        <v>36906000</v>
      </c>
      <c r="I943" s="2">
        <f t="shared" si="47"/>
        <v>3430.563301728946</v>
      </c>
      <c r="J943" s="2">
        <v>584415665</v>
      </c>
      <c r="K943" s="2">
        <f t="shared" si="48"/>
        <v>54323.82087748652</v>
      </c>
    </row>
    <row r="944" spans="2:11" ht="12.75">
      <c r="B944" s="2" t="s">
        <v>895</v>
      </c>
      <c r="C944" s="2">
        <v>38</v>
      </c>
      <c r="D944" s="2" t="s">
        <v>932</v>
      </c>
      <c r="E944" s="3">
        <v>7907</v>
      </c>
      <c r="F944" s="2">
        <v>319782029</v>
      </c>
      <c r="G944" s="2">
        <f t="shared" si="46"/>
        <v>40442.902364993046</v>
      </c>
      <c r="H944" s="2">
        <v>51152000</v>
      </c>
      <c r="I944" s="2">
        <f t="shared" si="47"/>
        <v>6469.204502339699</v>
      </c>
      <c r="J944" s="2">
        <v>433897700</v>
      </c>
      <c r="K944" s="2">
        <f t="shared" si="48"/>
        <v>54875.13595548248</v>
      </c>
    </row>
    <row r="945" spans="2:11" ht="12.75">
      <c r="B945" s="2" t="s">
        <v>895</v>
      </c>
      <c r="C945" s="2">
        <v>39</v>
      </c>
      <c r="D945" s="2" t="s">
        <v>933</v>
      </c>
      <c r="E945" s="3">
        <v>5503</v>
      </c>
      <c r="F945" s="2">
        <v>142104792</v>
      </c>
      <c r="G945" s="2">
        <f t="shared" si="46"/>
        <v>25823.1495547883</v>
      </c>
      <c r="H945" s="2">
        <v>200000000</v>
      </c>
      <c r="I945" s="2">
        <f t="shared" si="47"/>
        <v>36343.81246592767</v>
      </c>
      <c r="J945" s="2">
        <v>337026754</v>
      </c>
      <c r="K945" s="2">
        <f t="shared" si="48"/>
        <v>61244.1857168817</v>
      </c>
    </row>
    <row r="946" spans="2:11" ht="12.75">
      <c r="B946" s="2" t="s">
        <v>895</v>
      </c>
      <c r="C946" s="2">
        <v>40</v>
      </c>
      <c r="D946" s="2" t="s">
        <v>934</v>
      </c>
      <c r="E946" s="3">
        <v>10225</v>
      </c>
      <c r="F946" s="2">
        <v>502275490</v>
      </c>
      <c r="G946" s="2">
        <f t="shared" si="46"/>
        <v>49122.297310513444</v>
      </c>
      <c r="H946" s="2">
        <v>76989694</v>
      </c>
      <c r="I946" s="2">
        <f t="shared" si="47"/>
        <v>7529.554425427873</v>
      </c>
      <c r="J946" s="2">
        <v>209059480</v>
      </c>
      <c r="K946" s="2">
        <f t="shared" si="48"/>
        <v>20445.914914425426</v>
      </c>
    </row>
    <row r="947" spans="2:11" ht="12.75">
      <c r="B947" s="2" t="s">
        <v>895</v>
      </c>
      <c r="C947" s="2">
        <v>41</v>
      </c>
      <c r="D947" s="2" t="s">
        <v>935</v>
      </c>
      <c r="E947" s="3">
        <v>7517</v>
      </c>
      <c r="F947" s="2">
        <v>537809745</v>
      </c>
      <c r="G947" s="2">
        <f t="shared" si="46"/>
        <v>71545.7955301317</v>
      </c>
      <c r="H947" s="2">
        <v>19255000</v>
      </c>
      <c r="I947" s="2">
        <f t="shared" si="47"/>
        <v>2561.5272050019953</v>
      </c>
      <c r="J947" s="2">
        <v>313908000</v>
      </c>
      <c r="K947" s="2">
        <f t="shared" si="48"/>
        <v>41759.74457895437</v>
      </c>
    </row>
    <row r="948" spans="2:11" ht="12.75">
      <c r="B948" s="2" t="s">
        <v>895</v>
      </c>
      <c r="C948" s="2">
        <v>42</v>
      </c>
      <c r="D948" s="2" t="s">
        <v>936</v>
      </c>
      <c r="E948" s="3">
        <v>9444</v>
      </c>
      <c r="F948" s="2">
        <v>314430965</v>
      </c>
      <c r="G948" s="2">
        <f t="shared" si="46"/>
        <v>33294.25720033884</v>
      </c>
      <c r="H948" s="2">
        <v>11576000</v>
      </c>
      <c r="I948" s="2">
        <f t="shared" si="47"/>
        <v>1225.7518000847099</v>
      </c>
      <c r="J948" s="2">
        <v>95705</v>
      </c>
      <c r="K948" s="2">
        <f t="shared" si="48"/>
        <v>10.133947479881407</v>
      </c>
    </row>
    <row r="949" spans="2:11" ht="14.25">
      <c r="B949" s="5" t="s">
        <v>1761</v>
      </c>
      <c r="C949" s="6"/>
      <c r="D949" s="6"/>
      <c r="E949" s="7">
        <f>SUM(E907:E948)</f>
        <v>464555</v>
      </c>
      <c r="F949" s="7">
        <f>SUM(F907:F948)</f>
        <v>17130197794</v>
      </c>
      <c r="G949" s="6">
        <f t="shared" si="46"/>
        <v>36874.42346761955</v>
      </c>
      <c r="H949" s="7">
        <f>SUM(H907:H948)</f>
        <v>1804443833</v>
      </c>
      <c r="I949" s="6">
        <f t="shared" si="47"/>
        <v>3884.2415494397865</v>
      </c>
      <c r="J949" s="7">
        <f>SUM(J907:J948)</f>
        <v>12848514372</v>
      </c>
      <c r="K949" s="6">
        <f t="shared" si="48"/>
        <v>27657.681807320983</v>
      </c>
    </row>
    <row r="950" spans="2:11" ht="12.75">
      <c r="B950" s="2" t="s">
        <v>937</v>
      </c>
      <c r="C950" s="2">
        <v>1</v>
      </c>
      <c r="D950" s="2" t="s">
        <v>938</v>
      </c>
      <c r="E950" s="3">
        <v>157240</v>
      </c>
      <c r="F950" s="2">
        <v>2367219529</v>
      </c>
      <c r="G950" s="2">
        <f t="shared" si="46"/>
        <v>15054.817660900535</v>
      </c>
      <c r="H950" s="2">
        <v>312546000</v>
      </c>
      <c r="I950" s="2">
        <f t="shared" si="47"/>
        <v>1987.7003307046552</v>
      </c>
      <c r="J950" s="2">
        <v>6109611952</v>
      </c>
      <c r="K950" s="2">
        <f t="shared" si="48"/>
        <v>38855.32912744849</v>
      </c>
    </row>
    <row r="951" spans="2:11" ht="12.75">
      <c r="B951" s="2" t="s">
        <v>937</v>
      </c>
      <c r="C951" s="2">
        <v>2</v>
      </c>
      <c r="D951" s="2" t="s">
        <v>939</v>
      </c>
      <c r="E951" s="3">
        <v>172811</v>
      </c>
      <c r="F951" s="2">
        <v>3307917457</v>
      </c>
      <c r="G951" s="2">
        <f t="shared" si="46"/>
        <v>19141.822320338404</v>
      </c>
      <c r="H951" s="2">
        <v>974248000</v>
      </c>
      <c r="I951" s="2">
        <f t="shared" si="47"/>
        <v>5637.650381052132</v>
      </c>
      <c r="J951" s="2">
        <v>483276576</v>
      </c>
      <c r="K951" s="2">
        <f t="shared" si="48"/>
        <v>2796.5614225946265</v>
      </c>
    </row>
    <row r="952" spans="2:11" ht="12.75">
      <c r="B952" s="2" t="s">
        <v>937</v>
      </c>
      <c r="C952" s="2">
        <v>3</v>
      </c>
      <c r="D952" s="2" t="s">
        <v>940</v>
      </c>
      <c r="E952" s="3">
        <v>48877</v>
      </c>
      <c r="F952" s="2">
        <v>1400867922</v>
      </c>
      <c r="G952" s="2">
        <f t="shared" si="46"/>
        <v>28661.08644147554</v>
      </c>
      <c r="H952" s="2">
        <v>197537692</v>
      </c>
      <c r="I952" s="2">
        <f t="shared" si="47"/>
        <v>4041.5265257687665</v>
      </c>
      <c r="J952" s="2">
        <v>933565732</v>
      </c>
      <c r="K952" s="2">
        <f t="shared" si="48"/>
        <v>19100.307547517237</v>
      </c>
    </row>
    <row r="953" spans="2:11" ht="12.75">
      <c r="B953" s="2" t="s">
        <v>937</v>
      </c>
      <c r="C953" s="2">
        <v>4</v>
      </c>
      <c r="D953" s="2" t="s">
        <v>941</v>
      </c>
      <c r="E953" s="3">
        <v>11602</v>
      </c>
      <c r="F953" s="2">
        <v>525495533</v>
      </c>
      <c r="G953" s="2">
        <f t="shared" si="46"/>
        <v>45293.529822444405</v>
      </c>
      <c r="H953" s="2">
        <v>0</v>
      </c>
      <c r="I953" s="2">
        <f t="shared" si="47"/>
        <v>0</v>
      </c>
      <c r="J953" s="2">
        <v>752405464</v>
      </c>
      <c r="K953" s="2">
        <f t="shared" si="48"/>
        <v>64851.35873125323</v>
      </c>
    </row>
    <row r="954" spans="2:11" ht="12.75">
      <c r="B954" s="2" t="s">
        <v>937</v>
      </c>
      <c r="C954" s="2">
        <v>5</v>
      </c>
      <c r="D954" s="2" t="s">
        <v>942</v>
      </c>
      <c r="E954" s="3">
        <v>25122</v>
      </c>
      <c r="F954" s="2">
        <v>385245539</v>
      </c>
      <c r="G954" s="2">
        <f t="shared" si="46"/>
        <v>15334.986824297428</v>
      </c>
      <c r="H954" s="2">
        <v>103541809</v>
      </c>
      <c r="I954" s="2">
        <f t="shared" si="47"/>
        <v>4121.559151341454</v>
      </c>
      <c r="J954" s="2">
        <v>131346724</v>
      </c>
      <c r="K954" s="2">
        <f t="shared" si="48"/>
        <v>5228.354589602739</v>
      </c>
    </row>
    <row r="955" spans="2:11" ht="12.75">
      <c r="B955" s="2" t="s">
        <v>937</v>
      </c>
      <c r="C955" s="2">
        <v>6</v>
      </c>
      <c r="D955" s="2" t="s">
        <v>943</v>
      </c>
      <c r="E955" s="3">
        <v>31673</v>
      </c>
      <c r="F955" s="2">
        <v>701018077</v>
      </c>
      <c r="G955" s="2">
        <f t="shared" si="46"/>
        <v>22132.986360622614</v>
      </c>
      <c r="H955" s="2">
        <v>300000000</v>
      </c>
      <c r="I955" s="2">
        <f t="shared" si="47"/>
        <v>9471.789852555805</v>
      </c>
      <c r="J955" s="2">
        <v>743347847</v>
      </c>
      <c r="K955" s="2">
        <f t="shared" si="48"/>
        <v>23469.448647112684</v>
      </c>
    </row>
    <row r="956" spans="2:11" ht="12.75">
      <c r="B956" s="2" t="s">
        <v>937</v>
      </c>
      <c r="C956" s="2">
        <v>7</v>
      </c>
      <c r="D956" s="2" t="s">
        <v>944</v>
      </c>
      <c r="E956" s="3">
        <v>22953</v>
      </c>
      <c r="F956" s="2">
        <v>628785396</v>
      </c>
      <c r="G956" s="2">
        <f t="shared" si="46"/>
        <v>27394.475493399557</v>
      </c>
      <c r="H956" s="2">
        <v>49307380</v>
      </c>
      <c r="I956" s="2">
        <f t="shared" si="47"/>
        <v>2148.1889077680476</v>
      </c>
      <c r="J956" s="2">
        <v>992983448</v>
      </c>
      <c r="K956" s="2">
        <f t="shared" si="48"/>
        <v>43261.59752537795</v>
      </c>
    </row>
    <row r="957" spans="2:11" ht="12.75">
      <c r="B957" s="2" t="s">
        <v>937</v>
      </c>
      <c r="C957" s="2">
        <v>8</v>
      </c>
      <c r="D957" s="2" t="s">
        <v>945</v>
      </c>
      <c r="E957" s="3">
        <v>21814</v>
      </c>
      <c r="F957" s="2">
        <v>1259405254</v>
      </c>
      <c r="G957" s="2">
        <f t="shared" si="46"/>
        <v>57733.80645457046</v>
      </c>
      <c r="H957" s="2">
        <v>3170785</v>
      </c>
      <c r="I957" s="2">
        <f t="shared" si="47"/>
        <v>145.35550563858072</v>
      </c>
      <c r="J957" s="2">
        <v>0</v>
      </c>
      <c r="K957" s="2">
        <f t="shared" si="48"/>
        <v>0</v>
      </c>
    </row>
    <row r="958" spans="2:11" ht="12.75">
      <c r="B958" s="2" t="s">
        <v>937</v>
      </c>
      <c r="C958" s="2">
        <v>9</v>
      </c>
      <c r="D958" s="2" t="s">
        <v>946</v>
      </c>
      <c r="E958" s="3">
        <v>57486</v>
      </c>
      <c r="F958" s="2">
        <v>1246715415</v>
      </c>
      <c r="G958" s="2">
        <f t="shared" si="46"/>
        <v>21687.287600459244</v>
      </c>
      <c r="H958" s="2">
        <v>0</v>
      </c>
      <c r="I958" s="2">
        <f t="shared" si="47"/>
        <v>0</v>
      </c>
      <c r="J958" s="2">
        <v>309976039</v>
      </c>
      <c r="K958" s="2">
        <f t="shared" si="48"/>
        <v>5392.200518387085</v>
      </c>
    </row>
    <row r="959" spans="2:11" ht="12.75">
      <c r="B959" s="2" t="s">
        <v>937</v>
      </c>
      <c r="C959" s="2">
        <v>10</v>
      </c>
      <c r="D959" s="2" t="s">
        <v>947</v>
      </c>
      <c r="E959" s="3">
        <v>38682</v>
      </c>
      <c r="F959" s="2">
        <v>1009678504</v>
      </c>
      <c r="G959" s="2">
        <f t="shared" si="46"/>
        <v>26102.02430070834</v>
      </c>
      <c r="H959" s="2">
        <v>580000000</v>
      </c>
      <c r="I959" s="2">
        <f t="shared" si="47"/>
        <v>14994.054082001965</v>
      </c>
      <c r="J959" s="2">
        <v>600943041</v>
      </c>
      <c r="K959" s="2">
        <f t="shared" si="48"/>
        <v>15535.469753373662</v>
      </c>
    </row>
    <row r="960" spans="2:11" ht="12.75">
      <c r="B960" s="2" t="s">
        <v>937</v>
      </c>
      <c r="C960" s="2">
        <v>11</v>
      </c>
      <c r="D960" s="2" t="s">
        <v>948</v>
      </c>
      <c r="E960" s="3">
        <v>31675</v>
      </c>
      <c r="F960" s="2">
        <v>970760401</v>
      </c>
      <c r="G960" s="2">
        <f t="shared" si="46"/>
        <v>30647.52647198106</v>
      </c>
      <c r="H960" s="2">
        <v>0</v>
      </c>
      <c r="I960" s="2">
        <f t="shared" si="47"/>
        <v>0</v>
      </c>
      <c r="J960" s="2">
        <v>526247212</v>
      </c>
      <c r="K960" s="2">
        <f t="shared" si="48"/>
        <v>16613.96091554854</v>
      </c>
    </row>
    <row r="961" spans="2:11" ht="12.75">
      <c r="B961" s="2" t="s">
        <v>937</v>
      </c>
      <c r="C961" s="2">
        <v>12</v>
      </c>
      <c r="D961" s="2" t="s">
        <v>949</v>
      </c>
      <c r="E961" s="3">
        <v>25808</v>
      </c>
      <c r="F961" s="2">
        <v>607931148</v>
      </c>
      <c r="G961" s="2">
        <f t="shared" si="46"/>
        <v>23555.918629882206</v>
      </c>
      <c r="H961" s="2">
        <v>450000000</v>
      </c>
      <c r="I961" s="2">
        <f t="shared" si="47"/>
        <v>17436.453812771233</v>
      </c>
      <c r="J961" s="2">
        <v>586636905</v>
      </c>
      <c r="K961" s="2">
        <f t="shared" si="48"/>
        <v>22730.816219776814</v>
      </c>
    </row>
    <row r="962" spans="2:11" ht="12.75">
      <c r="B962" s="2" t="s">
        <v>937</v>
      </c>
      <c r="C962" s="2">
        <v>13</v>
      </c>
      <c r="D962" s="2" t="s">
        <v>950</v>
      </c>
      <c r="E962" s="3">
        <v>32855</v>
      </c>
      <c r="F962" s="2">
        <v>267014053</v>
      </c>
      <c r="G962" s="2">
        <f t="shared" si="46"/>
        <v>8127.044681174859</v>
      </c>
      <c r="H962" s="2">
        <v>16944767</v>
      </c>
      <c r="I962" s="2">
        <f t="shared" si="47"/>
        <v>515.7439354740527</v>
      </c>
      <c r="J962" s="2">
        <v>311165649</v>
      </c>
      <c r="K962" s="2">
        <f t="shared" si="48"/>
        <v>9470.876548470553</v>
      </c>
    </row>
    <row r="963" spans="2:11" ht="12.75">
      <c r="B963" s="2" t="s">
        <v>937</v>
      </c>
      <c r="C963" s="2">
        <v>14</v>
      </c>
      <c r="D963" s="2" t="s">
        <v>951</v>
      </c>
      <c r="E963" s="3">
        <v>17304</v>
      </c>
      <c r="F963" s="2">
        <v>1050364987</v>
      </c>
      <c r="G963" s="2">
        <f t="shared" si="46"/>
        <v>60700.70428802589</v>
      </c>
      <c r="H963" s="2">
        <v>41971000</v>
      </c>
      <c r="I963" s="2">
        <f t="shared" si="47"/>
        <v>2425.5085529357375</v>
      </c>
      <c r="J963" s="2">
        <v>411391308</v>
      </c>
      <c r="K963" s="2">
        <f t="shared" si="48"/>
        <v>23774.347434119278</v>
      </c>
    </row>
    <row r="964" spans="2:11" ht="12.75">
      <c r="B964" s="2" t="s">
        <v>937</v>
      </c>
      <c r="C964" s="2">
        <v>15</v>
      </c>
      <c r="D964" s="2" t="s">
        <v>952</v>
      </c>
      <c r="E964" s="3">
        <v>18488</v>
      </c>
      <c r="F964" s="2">
        <v>267433724</v>
      </c>
      <c r="G964" s="2">
        <f t="shared" si="46"/>
        <v>14465.25984422328</v>
      </c>
      <c r="H964" s="2">
        <v>105390000</v>
      </c>
      <c r="I964" s="2">
        <f t="shared" si="47"/>
        <v>5700.454348766768</v>
      </c>
      <c r="J964" s="2">
        <v>916222212</v>
      </c>
      <c r="K964" s="2">
        <f t="shared" si="48"/>
        <v>49557.670488965814</v>
      </c>
    </row>
    <row r="965" spans="2:11" ht="12.75">
      <c r="B965" s="2" t="s">
        <v>937</v>
      </c>
      <c r="C965" s="2">
        <v>16</v>
      </c>
      <c r="D965" s="2" t="s">
        <v>953</v>
      </c>
      <c r="E965" s="3">
        <v>7082</v>
      </c>
      <c r="F965" s="2">
        <v>233442751</v>
      </c>
      <c r="G965" s="2">
        <f t="shared" si="46"/>
        <v>32962.828438294266</v>
      </c>
      <c r="H965" s="2">
        <v>0</v>
      </c>
      <c r="I965" s="2">
        <f t="shared" si="47"/>
        <v>0</v>
      </c>
      <c r="J965" s="2">
        <v>511843356</v>
      </c>
      <c r="K965" s="2">
        <f t="shared" si="48"/>
        <v>72273.84298220841</v>
      </c>
    </row>
    <row r="966" spans="2:11" ht="12.75">
      <c r="B966" s="2" t="s">
        <v>937</v>
      </c>
      <c r="C966" s="2">
        <v>17</v>
      </c>
      <c r="D966" s="2" t="s">
        <v>954</v>
      </c>
      <c r="E966" s="3">
        <v>10736</v>
      </c>
      <c r="F966" s="2">
        <v>438224269</v>
      </c>
      <c r="G966" s="2">
        <f t="shared" si="46"/>
        <v>40818.20687406856</v>
      </c>
      <c r="H966" s="2">
        <v>29375229</v>
      </c>
      <c r="I966" s="2">
        <f t="shared" si="47"/>
        <v>2736.1427906110284</v>
      </c>
      <c r="J966" s="2">
        <v>546372891</v>
      </c>
      <c r="K966" s="2">
        <f t="shared" si="48"/>
        <v>50891.66272354694</v>
      </c>
    </row>
    <row r="967" spans="2:11" ht="12.75">
      <c r="B967" s="2" t="s">
        <v>937</v>
      </c>
      <c r="C967" s="2">
        <v>18</v>
      </c>
      <c r="D967" s="2" t="s">
        <v>955</v>
      </c>
      <c r="E967" s="3">
        <v>12963</v>
      </c>
      <c r="F967" s="2">
        <v>556467856</v>
      </c>
      <c r="G967" s="2">
        <f t="shared" si="46"/>
        <v>42927.39767029237</v>
      </c>
      <c r="H967" s="2">
        <v>8910000</v>
      </c>
      <c r="I967" s="2">
        <f t="shared" si="47"/>
        <v>687.3408933117333</v>
      </c>
      <c r="J967" s="2">
        <v>454889192</v>
      </c>
      <c r="K967" s="2">
        <f t="shared" si="48"/>
        <v>35091.35169328088</v>
      </c>
    </row>
    <row r="968" spans="2:11" ht="12.75">
      <c r="B968" s="2" t="s">
        <v>937</v>
      </c>
      <c r="C968" s="2">
        <v>19</v>
      </c>
      <c r="D968" s="2" t="s">
        <v>956</v>
      </c>
      <c r="E968" s="3">
        <v>4177</v>
      </c>
      <c r="F968" s="2">
        <v>124786821</v>
      </c>
      <c r="G968" s="2">
        <f t="shared" si="46"/>
        <v>29874.747665788844</v>
      </c>
      <c r="H968" s="2">
        <v>0</v>
      </c>
      <c r="I968" s="2">
        <f t="shared" si="47"/>
        <v>0</v>
      </c>
      <c r="J968" s="2">
        <v>204246597</v>
      </c>
      <c r="K968" s="2">
        <f t="shared" si="48"/>
        <v>48897.91644721092</v>
      </c>
    </row>
    <row r="969" spans="2:11" ht="12.75">
      <c r="B969" s="2" t="s">
        <v>937</v>
      </c>
      <c r="C969" s="2">
        <v>20</v>
      </c>
      <c r="D969" s="2" t="s">
        <v>957</v>
      </c>
      <c r="E969" s="3">
        <v>2387</v>
      </c>
      <c r="F969" s="2">
        <v>78878665</v>
      </c>
      <c r="G969" s="2">
        <f t="shared" si="46"/>
        <v>33045.1047339757</v>
      </c>
      <c r="H969" s="2">
        <v>0</v>
      </c>
      <c r="I969" s="2">
        <f t="shared" si="47"/>
        <v>0</v>
      </c>
      <c r="J969" s="2">
        <v>36415600</v>
      </c>
      <c r="K969" s="2">
        <f t="shared" si="48"/>
        <v>15255.802262253876</v>
      </c>
    </row>
    <row r="970" spans="2:11" ht="12.75">
      <c r="B970" s="2" t="s">
        <v>937</v>
      </c>
      <c r="C970" s="2">
        <v>21</v>
      </c>
      <c r="D970" s="2" t="s">
        <v>958</v>
      </c>
      <c r="E970" s="3">
        <v>3034</v>
      </c>
      <c r="F970" s="2">
        <v>267823631</v>
      </c>
      <c r="G970" s="2">
        <f t="shared" si="46"/>
        <v>88274.10382333554</v>
      </c>
      <c r="H970" s="2">
        <v>622000</v>
      </c>
      <c r="I970" s="2">
        <f t="shared" si="47"/>
        <v>205.0098879367172</v>
      </c>
      <c r="J970" s="2">
        <v>100797941</v>
      </c>
      <c r="K970" s="2">
        <f t="shared" si="48"/>
        <v>33222.788727752144</v>
      </c>
    </row>
    <row r="971" spans="2:11" ht="12.75">
      <c r="B971" s="2" t="s">
        <v>937</v>
      </c>
      <c r="C971" s="2">
        <v>22</v>
      </c>
      <c r="D971" s="2" t="s">
        <v>959</v>
      </c>
      <c r="E971" s="3">
        <v>2312</v>
      </c>
      <c r="F971" s="2">
        <v>100063987</v>
      </c>
      <c r="G971" s="2">
        <f t="shared" si="46"/>
        <v>43280.27119377162</v>
      </c>
      <c r="H971" s="2">
        <v>2337377</v>
      </c>
      <c r="I971" s="2">
        <f t="shared" si="47"/>
        <v>1010.9762110726643</v>
      </c>
      <c r="J971" s="2">
        <v>91027000</v>
      </c>
      <c r="K971" s="2">
        <f t="shared" si="48"/>
        <v>39371.53979238754</v>
      </c>
    </row>
    <row r="972" spans="2:11" ht="12.75">
      <c r="B972" s="2" t="s">
        <v>937</v>
      </c>
      <c r="C972" s="2">
        <v>23</v>
      </c>
      <c r="D972" s="2" t="s">
        <v>960</v>
      </c>
      <c r="E972" s="3">
        <v>2615</v>
      </c>
      <c r="F972" s="2">
        <v>131159103</v>
      </c>
      <c r="G972" s="2">
        <f t="shared" si="46"/>
        <v>50156.444741873805</v>
      </c>
      <c r="H972" s="2">
        <v>0</v>
      </c>
      <c r="I972" s="2">
        <f t="shared" si="47"/>
        <v>0</v>
      </c>
      <c r="J972" s="2">
        <v>290097301</v>
      </c>
      <c r="K972" s="2">
        <f t="shared" si="48"/>
        <v>110935.87036328872</v>
      </c>
    </row>
    <row r="973" spans="2:11" ht="12.75">
      <c r="B973" s="2" t="s">
        <v>937</v>
      </c>
      <c r="C973" s="2">
        <v>24</v>
      </c>
      <c r="D973" s="2" t="s">
        <v>961</v>
      </c>
      <c r="E973" s="3">
        <v>9715</v>
      </c>
      <c r="F973" s="2">
        <v>271620462</v>
      </c>
      <c r="G973" s="2">
        <f t="shared" si="46"/>
        <v>27958.87411219763</v>
      </c>
      <c r="H973" s="2">
        <v>100000000</v>
      </c>
      <c r="I973" s="2">
        <f t="shared" si="47"/>
        <v>10293.36078229542</v>
      </c>
      <c r="J973" s="2">
        <v>237622223</v>
      </c>
      <c r="K973" s="2">
        <f t="shared" si="48"/>
        <v>24459.312712300565</v>
      </c>
    </row>
    <row r="974" spans="2:11" ht="12.75">
      <c r="B974" s="2" t="s">
        <v>937</v>
      </c>
      <c r="C974" s="2">
        <v>25</v>
      </c>
      <c r="D974" s="2" t="s">
        <v>134</v>
      </c>
      <c r="E974" s="3">
        <v>7409</v>
      </c>
      <c r="F974" s="2">
        <v>169359833</v>
      </c>
      <c r="G974" s="2">
        <f t="shared" si="46"/>
        <v>22858.662842488866</v>
      </c>
      <c r="H974" s="2">
        <v>41900000</v>
      </c>
      <c r="I974" s="2">
        <f t="shared" si="47"/>
        <v>5655.284113915508</v>
      </c>
      <c r="J974" s="2">
        <v>126425021</v>
      </c>
      <c r="K974" s="2">
        <f t="shared" si="48"/>
        <v>17063.70913753543</v>
      </c>
    </row>
    <row r="975" spans="2:11" ht="12.75">
      <c r="B975" s="2" t="s">
        <v>937</v>
      </c>
      <c r="C975" s="2">
        <v>26</v>
      </c>
      <c r="D975" s="2" t="s">
        <v>962</v>
      </c>
      <c r="E975" s="3">
        <v>7621</v>
      </c>
      <c r="F975" s="2">
        <v>200464309</v>
      </c>
      <c r="G975" s="2">
        <f t="shared" si="46"/>
        <v>26304.2001049731</v>
      </c>
      <c r="H975" s="2">
        <v>21823000</v>
      </c>
      <c r="I975" s="2">
        <f t="shared" si="47"/>
        <v>2863.534969164152</v>
      </c>
      <c r="J975" s="2">
        <v>221735718</v>
      </c>
      <c r="K975" s="2">
        <f t="shared" si="48"/>
        <v>29095.357302191314</v>
      </c>
    </row>
    <row r="976" spans="2:11" ht="12.75">
      <c r="B976" s="2" t="s">
        <v>937</v>
      </c>
      <c r="C976" s="2">
        <v>27</v>
      </c>
      <c r="D976" s="2" t="s">
        <v>963</v>
      </c>
      <c r="E976" s="3">
        <v>4008</v>
      </c>
      <c r="F976" s="2">
        <v>226381590</v>
      </c>
      <c r="G976" s="2">
        <f t="shared" si="46"/>
        <v>56482.43263473054</v>
      </c>
      <c r="H976" s="2">
        <v>0</v>
      </c>
      <c r="I976" s="2">
        <f t="shared" si="47"/>
        <v>0</v>
      </c>
      <c r="J976" s="2">
        <v>98841948</v>
      </c>
      <c r="K976" s="2">
        <f t="shared" si="48"/>
        <v>24661.164670658683</v>
      </c>
    </row>
    <row r="977" spans="2:11" ht="12.75">
      <c r="B977" s="2" t="s">
        <v>937</v>
      </c>
      <c r="C977" s="2">
        <v>28</v>
      </c>
      <c r="D977" s="2" t="s">
        <v>964</v>
      </c>
      <c r="E977" s="3">
        <v>6310</v>
      </c>
      <c r="F977" s="2">
        <v>189912002</v>
      </c>
      <c r="G977" s="2">
        <f t="shared" si="46"/>
        <v>30096.989223454835</v>
      </c>
      <c r="H977" s="2">
        <v>128000</v>
      </c>
      <c r="I977" s="2">
        <f t="shared" si="47"/>
        <v>20.28526148969889</v>
      </c>
      <c r="J977" s="2">
        <v>282720643</v>
      </c>
      <c r="K977" s="2">
        <f t="shared" si="48"/>
        <v>44805.17321711569</v>
      </c>
    </row>
    <row r="978" spans="2:11" ht="12.75">
      <c r="B978" s="2" t="s">
        <v>937</v>
      </c>
      <c r="C978" s="2">
        <v>29</v>
      </c>
      <c r="D978" s="2" t="s">
        <v>965</v>
      </c>
      <c r="E978" s="3">
        <v>1863</v>
      </c>
      <c r="F978" s="2">
        <v>63420846</v>
      </c>
      <c r="G978" s="2">
        <f aca="true" t="shared" si="49" ref="G978:G1041">F978/E978</f>
        <v>34042.322061191626</v>
      </c>
      <c r="H978" s="2">
        <v>41900000</v>
      </c>
      <c r="I978" s="2">
        <f aca="true" t="shared" si="50" ref="I978:I1041">H978/E978</f>
        <v>22490.60654857756</v>
      </c>
      <c r="J978" s="2">
        <v>126701851</v>
      </c>
      <c r="K978" s="2">
        <f aca="true" t="shared" si="51" ref="K978:K1041">J978/E978</f>
        <v>68009.58185721954</v>
      </c>
    </row>
    <row r="979" spans="2:11" ht="12.75">
      <c r="B979" s="2" t="s">
        <v>937</v>
      </c>
      <c r="C979" s="2">
        <v>30</v>
      </c>
      <c r="D979" s="2" t="s">
        <v>45</v>
      </c>
      <c r="E979" s="3">
        <v>4586</v>
      </c>
      <c r="F979" s="2">
        <v>145728729</v>
      </c>
      <c r="G979" s="2">
        <f t="shared" si="49"/>
        <v>31776.87069341474</v>
      </c>
      <c r="H979" s="2">
        <v>65000000</v>
      </c>
      <c r="I979" s="2">
        <f t="shared" si="50"/>
        <v>14173.5717400785</v>
      </c>
      <c r="J979" s="2">
        <v>134099736</v>
      </c>
      <c r="K979" s="2">
        <f t="shared" si="51"/>
        <v>29241.111208024424</v>
      </c>
    </row>
    <row r="980" spans="2:11" ht="12.75">
      <c r="B980" s="2" t="s">
        <v>937</v>
      </c>
      <c r="C980" s="2">
        <v>31</v>
      </c>
      <c r="D980" s="2" t="s">
        <v>966</v>
      </c>
      <c r="E980" s="3">
        <v>9240</v>
      </c>
      <c r="F980" s="2">
        <v>176173505</v>
      </c>
      <c r="G980" s="2">
        <f t="shared" si="49"/>
        <v>19066.396645021647</v>
      </c>
      <c r="H980" s="2">
        <v>37000000</v>
      </c>
      <c r="I980" s="2">
        <f t="shared" si="50"/>
        <v>4004.3290043290044</v>
      </c>
      <c r="J980" s="2">
        <v>222921410</v>
      </c>
      <c r="K980" s="2">
        <f t="shared" si="51"/>
        <v>24125.693722943724</v>
      </c>
    </row>
    <row r="981" spans="2:11" ht="12.75">
      <c r="B981" s="2" t="s">
        <v>937</v>
      </c>
      <c r="C981" s="2">
        <v>32</v>
      </c>
      <c r="D981" s="2" t="s">
        <v>967</v>
      </c>
      <c r="E981" s="3">
        <v>8342</v>
      </c>
      <c r="F981" s="2">
        <v>188631408</v>
      </c>
      <c r="G981" s="2">
        <f t="shared" si="49"/>
        <v>22612.2522176936</v>
      </c>
      <c r="H981" s="2">
        <v>46000000</v>
      </c>
      <c r="I981" s="2">
        <f t="shared" si="50"/>
        <v>5514.265164229201</v>
      </c>
      <c r="J981" s="2">
        <v>285748951</v>
      </c>
      <c r="K981" s="2">
        <f t="shared" si="51"/>
        <v>34254.24970031167</v>
      </c>
    </row>
    <row r="982" spans="2:11" ht="12.75">
      <c r="B982" s="2" t="s">
        <v>937</v>
      </c>
      <c r="C982" s="2">
        <v>33</v>
      </c>
      <c r="D982" s="2" t="s">
        <v>968</v>
      </c>
      <c r="E982" s="3">
        <v>10797</v>
      </c>
      <c r="F982" s="2">
        <v>328242556</v>
      </c>
      <c r="G982" s="2">
        <f t="shared" si="49"/>
        <v>30401.274057608596</v>
      </c>
      <c r="H982" s="2">
        <v>50000000</v>
      </c>
      <c r="I982" s="2">
        <f t="shared" si="50"/>
        <v>4630.915995183847</v>
      </c>
      <c r="J982" s="2">
        <v>271760375</v>
      </c>
      <c r="K982" s="2">
        <f t="shared" si="51"/>
        <v>25169.98934889321</v>
      </c>
    </row>
    <row r="983" spans="2:11" ht="12.75">
      <c r="B983" s="2" t="s">
        <v>937</v>
      </c>
      <c r="C983" s="2">
        <v>34</v>
      </c>
      <c r="D983" s="2" t="s">
        <v>969</v>
      </c>
      <c r="E983" s="3">
        <v>13481</v>
      </c>
      <c r="F983" s="2">
        <v>323157984</v>
      </c>
      <c r="G983" s="2">
        <f t="shared" si="49"/>
        <v>23971.365922409317</v>
      </c>
      <c r="H983" s="2">
        <v>70000000</v>
      </c>
      <c r="I983" s="2">
        <f t="shared" si="50"/>
        <v>5192.49313849121</v>
      </c>
      <c r="J983" s="2">
        <v>351822862</v>
      </c>
      <c r="K983" s="2">
        <f t="shared" si="51"/>
        <v>26097.68281284771</v>
      </c>
    </row>
    <row r="984" spans="2:11" ht="12.75">
      <c r="B984" s="2" t="s">
        <v>937</v>
      </c>
      <c r="C984" s="2">
        <v>35</v>
      </c>
      <c r="D984" s="2" t="s">
        <v>970</v>
      </c>
      <c r="E984" s="3">
        <v>11928</v>
      </c>
      <c r="F984" s="2">
        <v>420389016</v>
      </c>
      <c r="G984" s="2">
        <f t="shared" si="49"/>
        <v>35243.881287726355</v>
      </c>
      <c r="H984" s="2">
        <v>3780627</v>
      </c>
      <c r="I984" s="2">
        <f t="shared" si="50"/>
        <v>316.95397384305835</v>
      </c>
      <c r="J984" s="2">
        <v>210931654</v>
      </c>
      <c r="K984" s="2">
        <f t="shared" si="51"/>
        <v>17683.740274983233</v>
      </c>
    </row>
    <row r="985" spans="2:11" ht="14.25">
      <c r="B985" s="5" t="s">
        <v>1762</v>
      </c>
      <c r="C985" s="6"/>
      <c r="D985" s="6"/>
      <c r="E985" s="7">
        <f>SUM(E950:E984)</f>
        <v>854996</v>
      </c>
      <c r="F985" s="7">
        <f>SUM(F950:F984)</f>
        <v>20630182262</v>
      </c>
      <c r="G985" s="6">
        <f t="shared" si="49"/>
        <v>24128.98102681182</v>
      </c>
      <c r="H985" s="7">
        <f>SUM(H950:H984)</f>
        <v>3653433666</v>
      </c>
      <c r="I985" s="6">
        <f t="shared" si="50"/>
        <v>4273.041822417883</v>
      </c>
      <c r="J985" s="7">
        <f>SUM(J950:J984)</f>
        <v>18616142379</v>
      </c>
      <c r="K985" s="6">
        <f t="shared" si="51"/>
        <v>21773.3678040599</v>
      </c>
    </row>
    <row r="986" spans="2:11" ht="12.75">
      <c r="B986" s="2" t="s">
        <v>971</v>
      </c>
      <c r="C986" s="2">
        <v>1</v>
      </c>
      <c r="D986" s="2" t="s">
        <v>972</v>
      </c>
      <c r="E986" s="3">
        <v>486358</v>
      </c>
      <c r="F986" s="2">
        <v>3252122265</v>
      </c>
      <c r="G986" s="2">
        <f t="shared" si="49"/>
        <v>6686.684016711969</v>
      </c>
      <c r="H986" s="2">
        <v>6329067993</v>
      </c>
      <c r="I986" s="2">
        <f t="shared" si="50"/>
        <v>13013.187801989481</v>
      </c>
      <c r="J986" s="2">
        <v>0</v>
      </c>
      <c r="K986" s="2">
        <f t="shared" si="51"/>
        <v>0</v>
      </c>
    </row>
    <row r="987" spans="2:11" ht="12.75">
      <c r="B987" s="2" t="s">
        <v>971</v>
      </c>
      <c r="C987" s="2">
        <v>2</v>
      </c>
      <c r="D987" s="2" t="s">
        <v>973</v>
      </c>
      <c r="E987" s="3">
        <v>80661</v>
      </c>
      <c r="F987" s="2">
        <v>2898901403</v>
      </c>
      <c r="G987" s="2">
        <f t="shared" si="49"/>
        <v>35939.3189149651</v>
      </c>
      <c r="H987" s="2">
        <v>661699204</v>
      </c>
      <c r="I987" s="2">
        <f t="shared" si="50"/>
        <v>8203.458970258242</v>
      </c>
      <c r="J987" s="2">
        <v>836115</v>
      </c>
      <c r="K987" s="2">
        <f t="shared" si="51"/>
        <v>10.365790158812809</v>
      </c>
    </row>
    <row r="988" spans="2:11" ht="12.75">
      <c r="B988" s="2" t="s">
        <v>971</v>
      </c>
      <c r="C988" s="2">
        <v>3</v>
      </c>
      <c r="D988" s="2" t="s">
        <v>974</v>
      </c>
      <c r="E988" s="3">
        <v>76541</v>
      </c>
      <c r="F988" s="2">
        <v>501545267</v>
      </c>
      <c r="G988" s="2">
        <f t="shared" si="49"/>
        <v>6552.635411086869</v>
      </c>
      <c r="H988" s="2">
        <v>657270052</v>
      </c>
      <c r="I988" s="2">
        <f t="shared" si="50"/>
        <v>8587.163115193165</v>
      </c>
      <c r="J988" s="2">
        <v>1045483129</v>
      </c>
      <c r="K988" s="2">
        <f t="shared" si="51"/>
        <v>13659.125553624855</v>
      </c>
    </row>
    <row r="989" spans="2:11" ht="12.75">
      <c r="B989" s="2" t="s">
        <v>971</v>
      </c>
      <c r="C989" s="2">
        <v>4</v>
      </c>
      <c r="D989" s="2" t="s">
        <v>975</v>
      </c>
      <c r="E989" s="3">
        <v>85058</v>
      </c>
      <c r="F989" s="2">
        <v>-750327299</v>
      </c>
      <c r="G989" s="2">
        <f t="shared" si="49"/>
        <v>-8821.360706811822</v>
      </c>
      <c r="H989" s="2">
        <v>799946740</v>
      </c>
      <c r="I989" s="2">
        <f t="shared" si="50"/>
        <v>9404.720778762727</v>
      </c>
      <c r="J989" s="2">
        <v>0</v>
      </c>
      <c r="K989" s="2">
        <f t="shared" si="51"/>
        <v>0</v>
      </c>
    </row>
    <row r="990" spans="2:11" ht="12.75">
      <c r="B990" s="2" t="s">
        <v>971</v>
      </c>
      <c r="C990" s="2">
        <v>5</v>
      </c>
      <c r="D990" s="2" t="s">
        <v>976</v>
      </c>
      <c r="E990" s="3">
        <v>26326</v>
      </c>
      <c r="F990" s="2">
        <v>697793103</v>
      </c>
      <c r="G990" s="2">
        <f t="shared" si="49"/>
        <v>26505.8536427866</v>
      </c>
      <c r="H990" s="2">
        <v>33181000</v>
      </c>
      <c r="I990" s="2">
        <f t="shared" si="50"/>
        <v>1260.388969079997</v>
      </c>
      <c r="J990" s="2">
        <v>858027135</v>
      </c>
      <c r="K990" s="2">
        <f t="shared" si="51"/>
        <v>32592.38528450961</v>
      </c>
    </row>
    <row r="991" spans="2:11" ht="12.75">
      <c r="B991" s="2" t="s">
        <v>971</v>
      </c>
      <c r="C991" s="2">
        <v>6</v>
      </c>
      <c r="D991" s="2" t="s">
        <v>977</v>
      </c>
      <c r="E991" s="3">
        <v>24428</v>
      </c>
      <c r="F991" s="2">
        <v>387819993</v>
      </c>
      <c r="G991" s="2">
        <f t="shared" si="49"/>
        <v>15876.043597511052</v>
      </c>
      <c r="H991" s="2">
        <v>0</v>
      </c>
      <c r="I991" s="2">
        <f t="shared" si="50"/>
        <v>0</v>
      </c>
      <c r="J991" s="2">
        <v>1576812000</v>
      </c>
      <c r="K991" s="2">
        <f t="shared" si="51"/>
        <v>64549.36957589651</v>
      </c>
    </row>
    <row r="992" spans="2:11" ht="12.75">
      <c r="B992" s="2" t="s">
        <v>971</v>
      </c>
      <c r="C992" s="2">
        <v>7</v>
      </c>
      <c r="D992" s="2" t="s">
        <v>978</v>
      </c>
      <c r="E992" s="3">
        <v>65035</v>
      </c>
      <c r="F992" s="2">
        <v>587859438</v>
      </c>
      <c r="G992" s="2">
        <f t="shared" si="49"/>
        <v>9039.124133159068</v>
      </c>
      <c r="H992" s="2">
        <v>1070989838</v>
      </c>
      <c r="I992" s="2">
        <f t="shared" si="50"/>
        <v>16467.89940801107</v>
      </c>
      <c r="J992" s="2">
        <v>580572453</v>
      </c>
      <c r="K992" s="2">
        <f t="shared" si="51"/>
        <v>8927.077004689783</v>
      </c>
    </row>
    <row r="993" spans="2:11" ht="12.75">
      <c r="B993" s="2" t="s">
        <v>971</v>
      </c>
      <c r="C993" s="2">
        <v>8</v>
      </c>
      <c r="D993" s="2" t="s">
        <v>979</v>
      </c>
      <c r="E993" s="3">
        <v>38648</v>
      </c>
      <c r="F993" s="2">
        <v>1147278844</v>
      </c>
      <c r="G993" s="2">
        <f t="shared" si="49"/>
        <v>29685.335437797556</v>
      </c>
      <c r="H993" s="2">
        <v>82748000</v>
      </c>
      <c r="I993" s="2">
        <f t="shared" si="50"/>
        <v>2141.068101842269</v>
      </c>
      <c r="J993" s="2">
        <v>603812887</v>
      </c>
      <c r="K993" s="2">
        <f t="shared" si="51"/>
        <v>15623.392853446492</v>
      </c>
    </row>
    <row r="994" spans="2:11" ht="12.75">
      <c r="B994" s="2" t="s">
        <v>971</v>
      </c>
      <c r="C994" s="2">
        <v>9</v>
      </c>
      <c r="D994" s="2" t="s">
        <v>980</v>
      </c>
      <c r="E994" s="3">
        <v>14249</v>
      </c>
      <c r="F994" s="2">
        <v>458076845</v>
      </c>
      <c r="G994" s="2">
        <f t="shared" si="49"/>
        <v>32147.999508737455</v>
      </c>
      <c r="H994" s="2">
        <v>62966000</v>
      </c>
      <c r="I994" s="2">
        <f t="shared" si="50"/>
        <v>4418.9767702996705</v>
      </c>
      <c r="J994" s="2">
        <v>0</v>
      </c>
      <c r="K994" s="2">
        <f t="shared" si="51"/>
        <v>0</v>
      </c>
    </row>
    <row r="995" spans="2:11" ht="12.75">
      <c r="B995" s="2" t="s">
        <v>971</v>
      </c>
      <c r="C995" s="2">
        <v>10</v>
      </c>
      <c r="D995" s="2" t="s">
        <v>981</v>
      </c>
      <c r="E995" s="3">
        <v>15063</v>
      </c>
      <c r="F995" s="2">
        <v>688525895</v>
      </c>
      <c r="G995" s="2">
        <f t="shared" si="49"/>
        <v>45709.745402642235</v>
      </c>
      <c r="H995" s="2">
        <v>88113011</v>
      </c>
      <c r="I995" s="2">
        <f t="shared" si="50"/>
        <v>5849.632277766713</v>
      </c>
      <c r="J995" s="2">
        <v>180194</v>
      </c>
      <c r="K995" s="2">
        <f t="shared" si="51"/>
        <v>11.962690035185554</v>
      </c>
    </row>
    <row r="996" spans="2:11" ht="12.75">
      <c r="B996" s="2" t="s">
        <v>971</v>
      </c>
      <c r="C996" s="2">
        <v>11</v>
      </c>
      <c r="D996" s="2" t="s">
        <v>982</v>
      </c>
      <c r="E996" s="3">
        <v>26488</v>
      </c>
      <c r="F996" s="2">
        <v>1576597753</v>
      </c>
      <c r="G996" s="2">
        <f t="shared" si="49"/>
        <v>59521.20782996074</v>
      </c>
      <c r="H996" s="2">
        <v>250000000</v>
      </c>
      <c r="I996" s="2">
        <f t="shared" si="50"/>
        <v>9438.23618242223</v>
      </c>
      <c r="J996" s="2">
        <v>268829684</v>
      </c>
      <c r="K996" s="2">
        <f t="shared" si="51"/>
        <v>10149.112201751737</v>
      </c>
    </row>
    <row r="997" spans="2:11" ht="12.75">
      <c r="B997" s="2" t="s">
        <v>971</v>
      </c>
      <c r="C997" s="2">
        <v>12</v>
      </c>
      <c r="D997" s="2" t="s">
        <v>983</v>
      </c>
      <c r="E997" s="3">
        <v>82432</v>
      </c>
      <c r="F997" s="2">
        <v>1954569744</v>
      </c>
      <c r="G997" s="2">
        <f t="shared" si="49"/>
        <v>23711.298330745343</v>
      </c>
      <c r="H997" s="2">
        <v>445051540</v>
      </c>
      <c r="I997" s="2">
        <f t="shared" si="50"/>
        <v>5399.014217779503</v>
      </c>
      <c r="J997" s="2">
        <v>2587960498</v>
      </c>
      <c r="K997" s="2">
        <f t="shared" si="51"/>
        <v>31395.095327057454</v>
      </c>
    </row>
    <row r="998" spans="2:11" ht="12.75">
      <c r="B998" s="2" t="s">
        <v>971</v>
      </c>
      <c r="C998" s="2">
        <v>13</v>
      </c>
      <c r="D998" s="2" t="s">
        <v>984</v>
      </c>
      <c r="E998" s="3">
        <v>36271</v>
      </c>
      <c r="F998" s="2">
        <v>1677459445</v>
      </c>
      <c r="G998" s="2">
        <f t="shared" si="49"/>
        <v>46247.95139367539</v>
      </c>
      <c r="H998" s="2">
        <v>546068240</v>
      </c>
      <c r="I998" s="2">
        <f t="shared" si="50"/>
        <v>15055.229797910177</v>
      </c>
      <c r="J998" s="2">
        <v>252334000</v>
      </c>
      <c r="K998" s="2">
        <f t="shared" si="51"/>
        <v>6956.907722422872</v>
      </c>
    </row>
    <row r="999" spans="2:11" ht="12.75">
      <c r="B999" s="2" t="s">
        <v>971</v>
      </c>
      <c r="C999" s="2">
        <v>14</v>
      </c>
      <c r="D999" s="2" t="s">
        <v>985</v>
      </c>
      <c r="E999" s="3">
        <v>39528</v>
      </c>
      <c r="F999" s="2">
        <v>1291367602</v>
      </c>
      <c r="G999" s="2">
        <f t="shared" si="49"/>
        <v>32669.69242056264</v>
      </c>
      <c r="H999" s="2">
        <v>99870000</v>
      </c>
      <c r="I999" s="2">
        <f t="shared" si="50"/>
        <v>2526.5634486945964</v>
      </c>
      <c r="J999" s="2">
        <v>511328871</v>
      </c>
      <c r="K999" s="2">
        <f t="shared" si="51"/>
        <v>12935.864981785064</v>
      </c>
    </row>
    <row r="1000" spans="2:11" ht="12.75">
      <c r="B1000" s="2" t="s">
        <v>971</v>
      </c>
      <c r="C1000" s="2">
        <v>15</v>
      </c>
      <c r="D1000" s="2" t="s">
        <v>986</v>
      </c>
      <c r="E1000" s="3">
        <v>18166</v>
      </c>
      <c r="F1000" s="2">
        <v>52756485</v>
      </c>
      <c r="G1000" s="2">
        <f t="shared" si="49"/>
        <v>2904.133270945723</v>
      </c>
      <c r="H1000" s="2">
        <v>113363767</v>
      </c>
      <c r="I1000" s="2">
        <f t="shared" si="50"/>
        <v>6240.436364637234</v>
      </c>
      <c r="J1000" s="2">
        <v>472790000</v>
      </c>
      <c r="K1000" s="2">
        <f t="shared" si="51"/>
        <v>26026.092700649566</v>
      </c>
    </row>
    <row r="1001" spans="2:11" ht="12.75">
      <c r="B1001" s="2" t="s">
        <v>971</v>
      </c>
      <c r="C1001" s="2">
        <v>16</v>
      </c>
      <c r="D1001" s="2" t="s">
        <v>987</v>
      </c>
      <c r="E1001" s="3">
        <v>16429</v>
      </c>
      <c r="F1001" s="2">
        <v>395924312</v>
      </c>
      <c r="G1001" s="2">
        <f t="shared" si="49"/>
        <v>24099.112057946313</v>
      </c>
      <c r="H1001" s="2">
        <v>84936916</v>
      </c>
      <c r="I1001" s="2">
        <f t="shared" si="50"/>
        <v>5169.93827987096</v>
      </c>
      <c r="J1001" s="2">
        <v>768800000</v>
      </c>
      <c r="K1001" s="2">
        <f t="shared" si="51"/>
        <v>46795.30099214803</v>
      </c>
    </row>
    <row r="1002" spans="2:11" ht="12.75">
      <c r="B1002" s="2" t="s">
        <v>971</v>
      </c>
      <c r="C1002" s="2">
        <v>17</v>
      </c>
      <c r="D1002" s="2" t="s">
        <v>988</v>
      </c>
      <c r="E1002" s="3">
        <v>12009</v>
      </c>
      <c r="F1002" s="2">
        <v>431277703</v>
      </c>
      <c r="G1002" s="2">
        <f t="shared" si="49"/>
        <v>35912.87392788742</v>
      </c>
      <c r="H1002" s="2">
        <v>0</v>
      </c>
      <c r="I1002" s="2">
        <f t="shared" si="50"/>
        <v>0</v>
      </c>
      <c r="J1002" s="2">
        <v>612000000</v>
      </c>
      <c r="K1002" s="2">
        <f t="shared" si="51"/>
        <v>50961.7786660005</v>
      </c>
    </row>
    <row r="1003" spans="2:11" ht="12.75">
      <c r="B1003" s="2" t="s">
        <v>971</v>
      </c>
      <c r="C1003" s="2">
        <v>18</v>
      </c>
      <c r="D1003" s="2" t="s">
        <v>989</v>
      </c>
      <c r="E1003" s="3">
        <v>21795</v>
      </c>
      <c r="F1003" s="2">
        <v>674927357</v>
      </c>
      <c r="G1003" s="2">
        <f t="shared" si="49"/>
        <v>30967.07304427621</v>
      </c>
      <c r="H1003" s="2">
        <v>366527000</v>
      </c>
      <c r="I1003" s="2">
        <f t="shared" si="50"/>
        <v>16817.02225281028</v>
      </c>
      <c r="J1003" s="2">
        <v>836049</v>
      </c>
      <c r="K1003" s="2">
        <f t="shared" si="51"/>
        <v>38.359669649002065</v>
      </c>
    </row>
    <row r="1004" spans="2:11" ht="12.75">
      <c r="B1004" s="2" t="s">
        <v>971</v>
      </c>
      <c r="C1004" s="2">
        <v>19</v>
      </c>
      <c r="D1004" s="2" t="s">
        <v>990</v>
      </c>
      <c r="E1004" s="3">
        <v>32584</v>
      </c>
      <c r="F1004" s="2">
        <v>126388908</v>
      </c>
      <c r="G1004" s="2">
        <f t="shared" si="49"/>
        <v>3878.864105082249</v>
      </c>
      <c r="H1004" s="2">
        <v>350000000</v>
      </c>
      <c r="I1004" s="2">
        <f t="shared" si="50"/>
        <v>10741.468205254112</v>
      </c>
      <c r="J1004" s="2">
        <v>72</v>
      </c>
      <c r="K1004" s="2">
        <f t="shared" si="51"/>
        <v>0.00220967345936656</v>
      </c>
    </row>
    <row r="1005" spans="2:11" ht="12.75">
      <c r="B1005" s="2" t="s">
        <v>971</v>
      </c>
      <c r="C1005" s="2">
        <v>20</v>
      </c>
      <c r="D1005" s="2" t="s">
        <v>991</v>
      </c>
      <c r="E1005" s="3">
        <v>29559</v>
      </c>
      <c r="F1005" s="2">
        <v>465895442</v>
      </c>
      <c r="G1005" s="2">
        <f t="shared" si="49"/>
        <v>15761.542745018438</v>
      </c>
      <c r="H1005" s="2">
        <v>370515630</v>
      </c>
      <c r="I1005" s="2">
        <f t="shared" si="50"/>
        <v>12534.782299807166</v>
      </c>
      <c r="J1005" s="2">
        <v>752869783</v>
      </c>
      <c r="K1005" s="2">
        <f t="shared" si="51"/>
        <v>25470.069454311717</v>
      </c>
    </row>
    <row r="1006" spans="2:11" ht="12.75">
      <c r="B1006" s="2" t="s">
        <v>971</v>
      </c>
      <c r="C1006" s="2">
        <v>21</v>
      </c>
      <c r="D1006" s="2" t="s">
        <v>992</v>
      </c>
      <c r="E1006" s="3">
        <v>10665</v>
      </c>
      <c r="F1006" s="2">
        <v>352603300</v>
      </c>
      <c r="G1006" s="2">
        <f t="shared" si="49"/>
        <v>33061.72526957337</v>
      </c>
      <c r="H1006" s="2">
        <v>14488000</v>
      </c>
      <c r="I1006" s="2">
        <f t="shared" si="50"/>
        <v>1358.4622597280825</v>
      </c>
      <c r="J1006" s="2">
        <v>736938921</v>
      </c>
      <c r="K1006" s="2">
        <f t="shared" si="51"/>
        <v>69098.82053445851</v>
      </c>
    </row>
    <row r="1007" spans="2:11" ht="12.75">
      <c r="B1007" s="2" t="s">
        <v>971</v>
      </c>
      <c r="C1007" s="2">
        <v>22</v>
      </c>
      <c r="D1007" s="2" t="s">
        <v>993</v>
      </c>
      <c r="E1007" s="3">
        <v>21536</v>
      </c>
      <c r="F1007" s="2">
        <v>370232799</v>
      </c>
      <c r="G1007" s="2">
        <f t="shared" si="49"/>
        <v>17191.344678677564</v>
      </c>
      <c r="H1007" s="2">
        <v>379754000</v>
      </c>
      <c r="I1007" s="2">
        <f t="shared" si="50"/>
        <v>17633.450965824664</v>
      </c>
      <c r="J1007" s="2">
        <v>0</v>
      </c>
      <c r="K1007" s="2">
        <f t="shared" si="51"/>
        <v>0</v>
      </c>
    </row>
    <row r="1008" spans="2:11" ht="12.75">
      <c r="B1008" s="2" t="s">
        <v>971</v>
      </c>
      <c r="C1008" s="2">
        <v>23</v>
      </c>
      <c r="D1008" s="2" t="s">
        <v>994</v>
      </c>
      <c r="E1008" s="3">
        <v>16856</v>
      </c>
      <c r="F1008" s="2">
        <v>424390767</v>
      </c>
      <c r="G1008" s="2">
        <f t="shared" si="49"/>
        <v>25177.430410536308</v>
      </c>
      <c r="H1008" s="2">
        <v>409215817</v>
      </c>
      <c r="I1008" s="2">
        <f t="shared" si="50"/>
        <v>24277.16047698149</v>
      </c>
      <c r="J1008" s="2">
        <v>0</v>
      </c>
      <c r="K1008" s="2">
        <f t="shared" si="51"/>
        <v>0</v>
      </c>
    </row>
    <row r="1009" spans="2:11" ht="12.75">
      <c r="B1009" s="2" t="s">
        <v>971</v>
      </c>
      <c r="C1009" s="2">
        <v>24</v>
      </c>
      <c r="D1009" s="2" t="s">
        <v>995</v>
      </c>
      <c r="E1009" s="3">
        <v>19046</v>
      </c>
      <c r="F1009" s="2">
        <v>512075865</v>
      </c>
      <c r="G1009" s="2">
        <f t="shared" si="49"/>
        <v>26886.26824530085</v>
      </c>
      <c r="H1009" s="2">
        <v>496461284</v>
      </c>
      <c r="I1009" s="2">
        <f t="shared" si="50"/>
        <v>26066.43305680983</v>
      </c>
      <c r="J1009" s="2">
        <v>0</v>
      </c>
      <c r="K1009" s="2">
        <f t="shared" si="51"/>
        <v>0</v>
      </c>
    </row>
    <row r="1010" spans="2:11" ht="12.75">
      <c r="B1010" s="2" t="s">
        <v>971</v>
      </c>
      <c r="C1010" s="2">
        <v>25</v>
      </c>
      <c r="D1010" s="2" t="s">
        <v>996</v>
      </c>
      <c r="E1010" s="3">
        <v>12482</v>
      </c>
      <c r="F1010" s="2">
        <v>227201583</v>
      </c>
      <c r="G1010" s="2">
        <f t="shared" si="49"/>
        <v>18202.33800672969</v>
      </c>
      <c r="H1010" s="2">
        <v>128070000</v>
      </c>
      <c r="I1010" s="2">
        <f t="shared" si="50"/>
        <v>10260.374939913476</v>
      </c>
      <c r="J1010" s="2">
        <v>396510892</v>
      </c>
      <c r="K1010" s="2">
        <f t="shared" si="51"/>
        <v>31766.615286011856</v>
      </c>
    </row>
    <row r="1011" spans="2:11" ht="12.75">
      <c r="B1011" s="2" t="s">
        <v>971</v>
      </c>
      <c r="C1011" s="2">
        <v>26</v>
      </c>
      <c r="D1011" s="2" t="s">
        <v>997</v>
      </c>
      <c r="E1011" s="3">
        <v>16796</v>
      </c>
      <c r="F1011" s="2">
        <v>412037092</v>
      </c>
      <c r="G1011" s="2">
        <f t="shared" si="49"/>
        <v>24531.85829959514</v>
      </c>
      <c r="H1011" s="2">
        <v>88760586</v>
      </c>
      <c r="I1011" s="2">
        <f t="shared" si="50"/>
        <v>5284.626458680638</v>
      </c>
      <c r="J1011" s="2">
        <v>211538124</v>
      </c>
      <c r="K1011" s="2">
        <f t="shared" si="51"/>
        <v>12594.553703262682</v>
      </c>
    </row>
    <row r="1012" spans="2:11" ht="12.75">
      <c r="B1012" s="2" t="s">
        <v>971</v>
      </c>
      <c r="C1012" s="2">
        <v>27</v>
      </c>
      <c r="D1012" s="2" t="s">
        <v>998</v>
      </c>
      <c r="E1012" s="3">
        <v>8189</v>
      </c>
      <c r="F1012" s="2">
        <v>263007258</v>
      </c>
      <c r="G1012" s="2">
        <f t="shared" si="49"/>
        <v>32117.13982171205</v>
      </c>
      <c r="H1012" s="2">
        <v>62533000</v>
      </c>
      <c r="I1012" s="2">
        <f t="shared" si="50"/>
        <v>7636.21931859812</v>
      </c>
      <c r="J1012" s="2">
        <v>64760118</v>
      </c>
      <c r="K1012" s="2">
        <f t="shared" si="51"/>
        <v>7908.183905238735</v>
      </c>
    </row>
    <row r="1013" spans="2:11" ht="12.75">
      <c r="B1013" s="2" t="s">
        <v>971</v>
      </c>
      <c r="C1013" s="2">
        <v>28</v>
      </c>
      <c r="D1013" s="2" t="s">
        <v>999</v>
      </c>
      <c r="E1013" s="3">
        <v>10278</v>
      </c>
      <c r="F1013" s="2">
        <v>473798389</v>
      </c>
      <c r="G1013" s="2">
        <f t="shared" si="49"/>
        <v>46098.305993383925</v>
      </c>
      <c r="H1013" s="2">
        <v>71136570</v>
      </c>
      <c r="I1013" s="2">
        <f t="shared" si="50"/>
        <v>6921.246351430239</v>
      </c>
      <c r="J1013" s="2">
        <v>0</v>
      </c>
      <c r="K1013" s="2">
        <f t="shared" si="51"/>
        <v>0</v>
      </c>
    </row>
    <row r="1014" spans="2:11" ht="12.75">
      <c r="B1014" s="2" t="s">
        <v>971</v>
      </c>
      <c r="C1014" s="2">
        <v>29</v>
      </c>
      <c r="D1014" s="2" t="s">
        <v>1000</v>
      </c>
      <c r="E1014" s="3">
        <v>14371</v>
      </c>
      <c r="F1014" s="2">
        <v>284984167</v>
      </c>
      <c r="G1014" s="2">
        <f t="shared" si="49"/>
        <v>19830.503583605874</v>
      </c>
      <c r="H1014" s="2">
        <v>252473000</v>
      </c>
      <c r="I1014" s="2">
        <f t="shared" si="50"/>
        <v>17568.227680745946</v>
      </c>
      <c r="J1014" s="2">
        <v>29464</v>
      </c>
      <c r="K1014" s="2">
        <f t="shared" si="51"/>
        <v>2.0502400668011966</v>
      </c>
    </row>
    <row r="1015" spans="2:11" ht="12.75">
      <c r="B1015" s="2" t="s">
        <v>971</v>
      </c>
      <c r="C1015" s="2">
        <v>30</v>
      </c>
      <c r="D1015" s="2" t="s">
        <v>1001</v>
      </c>
      <c r="E1015" s="3">
        <v>8290</v>
      </c>
      <c r="F1015" s="2">
        <v>75038919</v>
      </c>
      <c r="G1015" s="2">
        <f t="shared" si="49"/>
        <v>9051.739324487335</v>
      </c>
      <c r="H1015" s="2">
        <v>60000000</v>
      </c>
      <c r="I1015" s="2">
        <f t="shared" si="50"/>
        <v>7237.6357056694815</v>
      </c>
      <c r="J1015" s="2">
        <v>175713622</v>
      </c>
      <c r="K1015" s="2">
        <f t="shared" si="51"/>
        <v>21195.853075995175</v>
      </c>
    </row>
    <row r="1016" spans="2:11" ht="12.75">
      <c r="B1016" s="2" t="s">
        <v>971</v>
      </c>
      <c r="C1016" s="2">
        <v>31</v>
      </c>
      <c r="D1016" s="2" t="s">
        <v>1002</v>
      </c>
      <c r="E1016" s="3">
        <v>15496</v>
      </c>
      <c r="F1016" s="2">
        <v>416586811</v>
      </c>
      <c r="G1016" s="2">
        <f t="shared" si="49"/>
        <v>26883.50613061435</v>
      </c>
      <c r="H1016" s="2">
        <v>518300000</v>
      </c>
      <c r="I1016" s="2">
        <f t="shared" si="50"/>
        <v>33447.34124935467</v>
      </c>
      <c r="J1016" s="2">
        <v>272615157</v>
      </c>
      <c r="K1016" s="2">
        <f t="shared" si="51"/>
        <v>17592.614674754775</v>
      </c>
    </row>
    <row r="1017" spans="2:11" ht="12.75">
      <c r="B1017" s="2" t="s">
        <v>971</v>
      </c>
      <c r="C1017" s="2">
        <v>32</v>
      </c>
      <c r="D1017" s="2" t="s">
        <v>1003</v>
      </c>
      <c r="E1017" s="3">
        <v>9315</v>
      </c>
      <c r="F1017" s="2">
        <v>150293054</v>
      </c>
      <c r="G1017" s="2">
        <f t="shared" si="49"/>
        <v>16134.520021470746</v>
      </c>
      <c r="H1017" s="2">
        <v>202974145</v>
      </c>
      <c r="I1017" s="2">
        <f t="shared" si="50"/>
        <v>21790.03166935051</v>
      </c>
      <c r="J1017" s="2">
        <v>6998007</v>
      </c>
      <c r="K1017" s="2">
        <f t="shared" si="51"/>
        <v>751.2621578099839</v>
      </c>
    </row>
    <row r="1018" spans="2:11" ht="12.75">
      <c r="B1018" s="2" t="s">
        <v>971</v>
      </c>
      <c r="C1018" s="2">
        <v>33</v>
      </c>
      <c r="D1018" s="2" t="s">
        <v>1004</v>
      </c>
      <c r="E1018" s="3">
        <v>3686</v>
      </c>
      <c r="F1018" s="2">
        <v>51242948</v>
      </c>
      <c r="G1018" s="2">
        <f t="shared" si="49"/>
        <v>13902.047748236571</v>
      </c>
      <c r="H1018" s="2">
        <v>87692000</v>
      </c>
      <c r="I1018" s="2">
        <f t="shared" si="50"/>
        <v>23790.55887140532</v>
      </c>
      <c r="J1018" s="2">
        <v>0</v>
      </c>
      <c r="K1018" s="2">
        <f t="shared" si="51"/>
        <v>0</v>
      </c>
    </row>
    <row r="1019" spans="2:11" ht="12.75">
      <c r="B1019" s="2" t="s">
        <v>971</v>
      </c>
      <c r="C1019" s="2">
        <v>34</v>
      </c>
      <c r="D1019" s="2" t="s">
        <v>1005</v>
      </c>
      <c r="E1019" s="3">
        <v>4533</v>
      </c>
      <c r="F1019" s="2">
        <v>53356955</v>
      </c>
      <c r="G1019" s="2">
        <f t="shared" si="49"/>
        <v>11770.782042797264</v>
      </c>
      <c r="H1019" s="2">
        <v>51260369</v>
      </c>
      <c r="I1019" s="2">
        <f t="shared" si="50"/>
        <v>11308.265828369733</v>
      </c>
      <c r="J1019" s="2">
        <v>121844913</v>
      </c>
      <c r="K1019" s="2">
        <f t="shared" si="51"/>
        <v>26879.53077432164</v>
      </c>
    </row>
    <row r="1020" spans="2:11" ht="12.75">
      <c r="B1020" s="2" t="s">
        <v>971</v>
      </c>
      <c r="C1020" s="2">
        <v>35</v>
      </c>
      <c r="D1020" s="2" t="s">
        <v>1006</v>
      </c>
      <c r="E1020" s="3">
        <v>6855</v>
      </c>
      <c r="F1020" s="2">
        <v>323399155</v>
      </c>
      <c r="G1020" s="2">
        <f t="shared" si="49"/>
        <v>47177.11962071481</v>
      </c>
      <c r="H1020" s="2">
        <v>98453000</v>
      </c>
      <c r="I1020" s="2">
        <f t="shared" si="50"/>
        <v>14362.21735959154</v>
      </c>
      <c r="J1020" s="2">
        <v>0</v>
      </c>
      <c r="K1020" s="2">
        <f t="shared" si="51"/>
        <v>0</v>
      </c>
    </row>
    <row r="1021" spans="2:11" ht="12.75">
      <c r="B1021" s="2" t="s">
        <v>971</v>
      </c>
      <c r="C1021" s="2">
        <v>36</v>
      </c>
      <c r="D1021" s="2" t="s">
        <v>1007</v>
      </c>
      <c r="E1021" s="3">
        <v>7292</v>
      </c>
      <c r="F1021" s="2">
        <v>325203792</v>
      </c>
      <c r="G1021" s="2">
        <f t="shared" si="49"/>
        <v>44597.338453099284</v>
      </c>
      <c r="H1021" s="2">
        <v>80439530</v>
      </c>
      <c r="I1021" s="2">
        <f t="shared" si="50"/>
        <v>11031.202687877125</v>
      </c>
      <c r="J1021" s="2">
        <v>2265</v>
      </c>
      <c r="K1021" s="2">
        <f t="shared" si="51"/>
        <v>0.31061437191442676</v>
      </c>
    </row>
    <row r="1022" spans="2:11" ht="12.75">
      <c r="B1022" s="2" t="s">
        <v>971</v>
      </c>
      <c r="C1022" s="2">
        <v>37</v>
      </c>
      <c r="D1022" s="2" t="s">
        <v>1008</v>
      </c>
      <c r="E1022" s="3">
        <v>7983</v>
      </c>
      <c r="F1022" s="2">
        <v>208263822</v>
      </c>
      <c r="G1022" s="2">
        <f t="shared" si="49"/>
        <v>26088.415633220593</v>
      </c>
      <c r="H1022" s="2">
        <v>50000000</v>
      </c>
      <c r="I1022" s="2">
        <f t="shared" si="50"/>
        <v>6263.309532757109</v>
      </c>
      <c r="J1022" s="2">
        <v>201465023</v>
      </c>
      <c r="K1022" s="2">
        <f t="shared" si="51"/>
        <v>25236.755981460603</v>
      </c>
    </row>
    <row r="1023" spans="2:11" ht="12.75">
      <c r="B1023" s="2" t="s">
        <v>971</v>
      </c>
      <c r="C1023" s="2">
        <v>38</v>
      </c>
      <c r="D1023" s="2" t="s">
        <v>1009</v>
      </c>
      <c r="E1023" s="3">
        <v>1128</v>
      </c>
      <c r="F1023" s="2">
        <v>39242136</v>
      </c>
      <c r="G1023" s="2">
        <f t="shared" si="49"/>
        <v>34789.12765957447</v>
      </c>
      <c r="H1023" s="2">
        <v>44809000</v>
      </c>
      <c r="I1023" s="2">
        <f t="shared" si="50"/>
        <v>39724.29078014184</v>
      </c>
      <c r="J1023" s="2">
        <v>116036199</v>
      </c>
      <c r="K1023" s="2">
        <f t="shared" si="51"/>
        <v>102868.97074468085</v>
      </c>
    </row>
    <row r="1024" spans="2:11" ht="12.75">
      <c r="B1024" s="2" t="s">
        <v>971</v>
      </c>
      <c r="C1024" s="2">
        <v>39</v>
      </c>
      <c r="D1024" s="2" t="s">
        <v>1010</v>
      </c>
      <c r="E1024" s="3">
        <v>9191</v>
      </c>
      <c r="F1024" s="2">
        <v>227391817</v>
      </c>
      <c r="G1024" s="2">
        <f t="shared" si="49"/>
        <v>24740.704711130453</v>
      </c>
      <c r="H1024" s="2">
        <v>120000000</v>
      </c>
      <c r="I1024" s="2">
        <f t="shared" si="50"/>
        <v>13056.250680013056</v>
      </c>
      <c r="J1024" s="2">
        <v>4559317</v>
      </c>
      <c r="K1024" s="2">
        <f t="shared" si="51"/>
        <v>496.06321401370906</v>
      </c>
    </row>
    <row r="1025" spans="2:11" ht="12.75">
      <c r="B1025" s="2" t="s">
        <v>971</v>
      </c>
      <c r="C1025" s="2">
        <v>40</v>
      </c>
      <c r="D1025" s="2" t="s">
        <v>1011</v>
      </c>
      <c r="E1025" s="3">
        <v>5689</v>
      </c>
      <c r="F1025" s="2">
        <v>153910019</v>
      </c>
      <c r="G1025" s="2">
        <f t="shared" si="49"/>
        <v>27053.96712954825</v>
      </c>
      <c r="H1025" s="2">
        <v>21558674</v>
      </c>
      <c r="I1025" s="2">
        <f t="shared" si="50"/>
        <v>3789.536649674811</v>
      </c>
      <c r="J1025" s="2">
        <v>30000000</v>
      </c>
      <c r="K1025" s="2">
        <f t="shared" si="51"/>
        <v>5273.334505185446</v>
      </c>
    </row>
    <row r="1026" spans="2:11" ht="12.75">
      <c r="B1026" s="2" t="s">
        <v>971</v>
      </c>
      <c r="C1026" s="2">
        <v>41</v>
      </c>
      <c r="D1026" s="2" t="s">
        <v>1012</v>
      </c>
      <c r="E1026" s="3">
        <v>10311</v>
      </c>
      <c r="F1026" s="2">
        <v>366689783</v>
      </c>
      <c r="G1026" s="2">
        <f t="shared" si="49"/>
        <v>35562.969935020854</v>
      </c>
      <c r="H1026" s="2">
        <v>35000000</v>
      </c>
      <c r="I1026" s="2">
        <f t="shared" si="50"/>
        <v>3394.4331296673454</v>
      </c>
      <c r="J1026" s="2">
        <v>0</v>
      </c>
      <c r="K1026" s="2">
        <f t="shared" si="51"/>
        <v>0</v>
      </c>
    </row>
    <row r="1027" spans="2:11" ht="12.75">
      <c r="B1027" s="2" t="s">
        <v>971</v>
      </c>
      <c r="C1027" s="2">
        <v>42</v>
      </c>
      <c r="D1027" s="2" t="s">
        <v>1013</v>
      </c>
      <c r="E1027" s="3">
        <v>6707</v>
      </c>
      <c r="F1027" s="2">
        <v>107349012</v>
      </c>
      <c r="G1027" s="2">
        <f t="shared" si="49"/>
        <v>16005.518413597734</v>
      </c>
      <c r="H1027" s="2">
        <v>53656000</v>
      </c>
      <c r="I1027" s="2">
        <f t="shared" si="50"/>
        <v>8000</v>
      </c>
      <c r="J1027" s="2">
        <v>17306000</v>
      </c>
      <c r="K1027" s="2">
        <f t="shared" si="51"/>
        <v>2580.2892500372745</v>
      </c>
    </row>
    <row r="1028" spans="2:11" ht="12.75">
      <c r="B1028" s="2" t="s">
        <v>971</v>
      </c>
      <c r="C1028" s="2">
        <v>43</v>
      </c>
      <c r="D1028" s="2" t="s">
        <v>781</v>
      </c>
      <c r="E1028" s="3">
        <v>5439</v>
      </c>
      <c r="F1028" s="2">
        <v>51763377</v>
      </c>
      <c r="G1028" s="2">
        <f t="shared" si="49"/>
        <v>9517.07611693326</v>
      </c>
      <c r="H1028" s="2">
        <v>50731000</v>
      </c>
      <c r="I1028" s="2">
        <f t="shared" si="50"/>
        <v>9327.266041551757</v>
      </c>
      <c r="J1028" s="2">
        <v>91289697</v>
      </c>
      <c r="K1028" s="2">
        <f t="shared" si="51"/>
        <v>16784.27964699393</v>
      </c>
    </row>
    <row r="1029" spans="2:11" ht="12.75">
      <c r="B1029" s="2" t="s">
        <v>971</v>
      </c>
      <c r="C1029" s="2">
        <v>44</v>
      </c>
      <c r="D1029" s="2" t="s">
        <v>1014</v>
      </c>
      <c r="E1029" s="3">
        <v>9214</v>
      </c>
      <c r="F1029" s="2">
        <v>235943628</v>
      </c>
      <c r="G1029" s="2">
        <f t="shared" si="49"/>
        <v>25607.07922726286</v>
      </c>
      <c r="H1029" s="2">
        <v>0</v>
      </c>
      <c r="I1029" s="2">
        <f t="shared" si="50"/>
        <v>0</v>
      </c>
      <c r="J1029" s="2">
        <v>0</v>
      </c>
      <c r="K1029" s="2">
        <f t="shared" si="51"/>
        <v>0</v>
      </c>
    </row>
    <row r="1030" spans="2:11" ht="12.75">
      <c r="B1030" s="2" t="s">
        <v>971</v>
      </c>
      <c r="C1030" s="2">
        <v>45</v>
      </c>
      <c r="D1030" s="2" t="s">
        <v>1015</v>
      </c>
      <c r="E1030" s="3">
        <v>7802</v>
      </c>
      <c r="F1030" s="2">
        <v>141782559</v>
      </c>
      <c r="G1030" s="2">
        <f t="shared" si="49"/>
        <v>18172.591514996155</v>
      </c>
      <c r="H1030" s="2">
        <v>130405012</v>
      </c>
      <c r="I1030" s="2">
        <f t="shared" si="50"/>
        <v>16714.305562676236</v>
      </c>
      <c r="J1030" s="2">
        <v>256906197</v>
      </c>
      <c r="K1030" s="2">
        <f t="shared" si="51"/>
        <v>32928.248782363495</v>
      </c>
    </row>
    <row r="1031" spans="2:11" ht="12.75">
      <c r="B1031" s="2" t="s">
        <v>971</v>
      </c>
      <c r="C1031" s="2">
        <v>46</v>
      </c>
      <c r="D1031" s="2" t="s">
        <v>1016</v>
      </c>
      <c r="E1031" s="3">
        <v>9818</v>
      </c>
      <c r="F1031" s="2">
        <v>279321297</v>
      </c>
      <c r="G1031" s="2">
        <f t="shared" si="49"/>
        <v>28449.91821144836</v>
      </c>
      <c r="H1031" s="2">
        <v>171908832</v>
      </c>
      <c r="I1031" s="2">
        <f t="shared" si="50"/>
        <v>17509.557139947035</v>
      </c>
      <c r="J1031" s="2">
        <v>414181400</v>
      </c>
      <c r="K1031" s="2">
        <f t="shared" si="51"/>
        <v>42185.923813403955</v>
      </c>
    </row>
    <row r="1032" spans="2:11" ht="12.75">
      <c r="B1032" s="2" t="s">
        <v>971</v>
      </c>
      <c r="C1032" s="2">
        <v>47</v>
      </c>
      <c r="D1032" s="2" t="s">
        <v>1017</v>
      </c>
      <c r="E1032" s="3">
        <v>1294</v>
      </c>
      <c r="F1032" s="2">
        <v>19511734</v>
      </c>
      <c r="G1032" s="2">
        <f t="shared" si="49"/>
        <v>15078.619783616692</v>
      </c>
      <c r="H1032" s="2">
        <v>0</v>
      </c>
      <c r="I1032" s="2">
        <f t="shared" si="50"/>
        <v>0</v>
      </c>
      <c r="J1032" s="2">
        <v>46986172</v>
      </c>
      <c r="K1032" s="2">
        <f t="shared" si="51"/>
        <v>36310.797527047915</v>
      </c>
    </row>
    <row r="1033" spans="2:11" ht="12.75">
      <c r="B1033" s="2" t="s">
        <v>971</v>
      </c>
      <c r="C1033" s="2">
        <v>48</v>
      </c>
      <c r="D1033" s="2" t="s">
        <v>1018</v>
      </c>
      <c r="E1033" s="3">
        <v>821</v>
      </c>
      <c r="F1033" s="2">
        <v>76453005</v>
      </c>
      <c r="G1033" s="2">
        <f t="shared" si="49"/>
        <v>93121.80876979293</v>
      </c>
      <c r="H1033" s="2">
        <v>0</v>
      </c>
      <c r="I1033" s="2">
        <f t="shared" si="50"/>
        <v>0</v>
      </c>
      <c r="J1033" s="2">
        <v>0</v>
      </c>
      <c r="K1033" s="2">
        <f t="shared" si="51"/>
        <v>0</v>
      </c>
    </row>
    <row r="1034" spans="2:11" ht="12.75">
      <c r="B1034" s="2" t="s">
        <v>971</v>
      </c>
      <c r="C1034" s="2">
        <v>49</v>
      </c>
      <c r="D1034" s="2" t="s">
        <v>1019</v>
      </c>
      <c r="E1034" s="3">
        <v>234</v>
      </c>
      <c r="F1034" s="2">
        <v>12971379</v>
      </c>
      <c r="G1034" s="2">
        <f t="shared" si="49"/>
        <v>55433.243589743586</v>
      </c>
      <c r="H1034" s="2">
        <v>0</v>
      </c>
      <c r="I1034" s="2">
        <f t="shared" si="50"/>
        <v>0</v>
      </c>
      <c r="J1034" s="2">
        <v>179421204</v>
      </c>
      <c r="K1034" s="2">
        <f t="shared" si="51"/>
        <v>766757.282051282</v>
      </c>
    </row>
    <row r="1035" spans="2:11" ht="12.75">
      <c r="B1035" s="2" t="s">
        <v>971</v>
      </c>
      <c r="C1035" s="2">
        <v>50</v>
      </c>
      <c r="D1035" s="2" t="s">
        <v>1020</v>
      </c>
      <c r="E1035" s="3">
        <v>21314</v>
      </c>
      <c r="F1035" s="2">
        <v>451714021</v>
      </c>
      <c r="G1035" s="2">
        <f t="shared" si="49"/>
        <v>21193.30116355447</v>
      </c>
      <c r="H1035" s="2">
        <v>244778464</v>
      </c>
      <c r="I1035" s="2">
        <f t="shared" si="50"/>
        <v>11484.398235901286</v>
      </c>
      <c r="J1035" s="2">
        <v>538436086</v>
      </c>
      <c r="K1035" s="2">
        <f t="shared" si="51"/>
        <v>25262.085296049543</v>
      </c>
    </row>
    <row r="1036" spans="2:11" ht="12.75">
      <c r="B1036" s="2" t="s">
        <v>971</v>
      </c>
      <c r="C1036" s="2">
        <v>51</v>
      </c>
      <c r="D1036" s="2" t="s">
        <v>1021</v>
      </c>
      <c r="E1036" s="3">
        <v>15275</v>
      </c>
      <c r="F1036" s="2">
        <v>481115141</v>
      </c>
      <c r="G1036" s="2">
        <f t="shared" si="49"/>
        <v>31496.899574468083</v>
      </c>
      <c r="H1036" s="2">
        <v>78394000</v>
      </c>
      <c r="I1036" s="2">
        <f t="shared" si="50"/>
        <v>5132.176759410802</v>
      </c>
      <c r="J1036" s="2">
        <v>400379234</v>
      </c>
      <c r="K1036" s="2">
        <f t="shared" si="51"/>
        <v>26211.406481178397</v>
      </c>
    </row>
    <row r="1037" spans="2:11" ht="12.75">
      <c r="B1037" s="2" t="s">
        <v>971</v>
      </c>
      <c r="C1037" s="2">
        <v>52</v>
      </c>
      <c r="D1037" s="2" t="s">
        <v>1022</v>
      </c>
      <c r="E1037" s="3">
        <v>14157</v>
      </c>
      <c r="F1037" s="2">
        <v>328734040</v>
      </c>
      <c r="G1037" s="2">
        <f t="shared" si="49"/>
        <v>23220.60040969132</v>
      </c>
      <c r="H1037" s="2">
        <v>562355000</v>
      </c>
      <c r="I1037" s="2">
        <f t="shared" si="50"/>
        <v>39722.751995479266</v>
      </c>
      <c r="J1037" s="2">
        <v>74180</v>
      </c>
      <c r="K1037" s="2">
        <f t="shared" si="51"/>
        <v>5.239810694356149</v>
      </c>
    </row>
    <row r="1038" spans="2:11" ht="12.75">
      <c r="B1038" s="2" t="s">
        <v>971</v>
      </c>
      <c r="C1038" s="2">
        <v>53</v>
      </c>
      <c r="D1038" s="2" t="s">
        <v>1023</v>
      </c>
      <c r="E1038" s="3">
        <v>18595</v>
      </c>
      <c r="F1038" s="2">
        <v>411920225</v>
      </c>
      <c r="G1038" s="2">
        <f t="shared" si="49"/>
        <v>22152.203549341222</v>
      </c>
      <c r="H1038" s="2">
        <v>458273000</v>
      </c>
      <c r="I1038" s="2">
        <f t="shared" si="50"/>
        <v>24644.958322129605</v>
      </c>
      <c r="J1038" s="2">
        <v>329553000</v>
      </c>
      <c r="K1038" s="2">
        <f t="shared" si="51"/>
        <v>17722.6673837053</v>
      </c>
    </row>
    <row r="1039" spans="2:11" ht="12.75">
      <c r="B1039" s="2" t="s">
        <v>971</v>
      </c>
      <c r="C1039" s="2">
        <v>54</v>
      </c>
      <c r="D1039" s="2" t="s">
        <v>1024</v>
      </c>
      <c r="E1039" s="3">
        <v>20387</v>
      </c>
      <c r="F1039" s="2">
        <v>474639943</v>
      </c>
      <c r="G1039" s="2">
        <f t="shared" si="49"/>
        <v>23281.500122627163</v>
      </c>
      <c r="H1039" s="2">
        <v>409692000</v>
      </c>
      <c r="I1039" s="2">
        <f t="shared" si="50"/>
        <v>20095.747289939667</v>
      </c>
      <c r="J1039" s="2">
        <v>120474188</v>
      </c>
      <c r="K1039" s="2">
        <f t="shared" si="51"/>
        <v>5909.363221660862</v>
      </c>
    </row>
    <row r="1040" spans="2:11" ht="14.25">
      <c r="B1040" s="5" t="s">
        <v>1763</v>
      </c>
      <c r="C1040" s="2"/>
      <c r="D1040" s="6"/>
      <c r="E1040" s="7">
        <f>SUM(E986:E1039)</f>
        <v>1578673</v>
      </c>
      <c r="F1040" s="7">
        <f>SUM(F986:F1039)</f>
        <v>27300930297</v>
      </c>
      <c r="G1040" s="6">
        <f t="shared" si="49"/>
        <v>17293.59423832548</v>
      </c>
      <c r="H1040" s="7">
        <f>SUM(H986:H1039)</f>
        <v>17845887214</v>
      </c>
      <c r="I1040" s="6">
        <f t="shared" si="50"/>
        <v>11304.359556412253</v>
      </c>
      <c r="J1040" s="7">
        <f>SUM(J986:J1039)</f>
        <v>15627492250</v>
      </c>
      <c r="K1040" s="6">
        <f t="shared" si="51"/>
        <v>9899.131897486053</v>
      </c>
    </row>
    <row r="1041" spans="2:11" ht="12.75">
      <c r="B1041" s="2" t="s">
        <v>1025</v>
      </c>
      <c r="C1041" s="2">
        <v>1</v>
      </c>
      <c r="D1041" s="2" t="s">
        <v>1026</v>
      </c>
      <c r="E1041" s="3">
        <v>57213</v>
      </c>
      <c r="F1041" s="2">
        <v>808207688</v>
      </c>
      <c r="G1041" s="2">
        <f t="shared" si="49"/>
        <v>14126.294513484698</v>
      </c>
      <c r="H1041" s="2">
        <v>17591000</v>
      </c>
      <c r="I1041" s="2">
        <f t="shared" si="50"/>
        <v>307.4650866061909</v>
      </c>
      <c r="J1041" s="2">
        <v>475484000</v>
      </c>
      <c r="K1041" s="2">
        <f t="shared" si="51"/>
        <v>8310.768531627427</v>
      </c>
    </row>
    <row r="1042" spans="2:11" ht="12.75">
      <c r="B1042" s="2" t="s">
        <v>1025</v>
      </c>
      <c r="C1042" s="2">
        <v>2</v>
      </c>
      <c r="D1042" s="2" t="s">
        <v>1027</v>
      </c>
      <c r="E1042" s="3">
        <v>61151</v>
      </c>
      <c r="F1042" s="2">
        <v>1983234847</v>
      </c>
      <c r="G1042" s="2">
        <f>F1042/E1042</f>
        <v>32431.76476263675</v>
      </c>
      <c r="H1042" s="2">
        <v>64835650</v>
      </c>
      <c r="I1042" s="2">
        <f aca="true" t="shared" si="52" ref="I1042:I1050">H1042/E1042</f>
        <v>1060.254942682867</v>
      </c>
      <c r="J1042" s="2">
        <v>3548848468</v>
      </c>
      <c r="K1042" s="2">
        <f>J1042/E1042</f>
        <v>58034.185344475154</v>
      </c>
    </row>
    <row r="1043" spans="2:11" ht="12.75">
      <c r="B1043" s="2" t="s">
        <v>1025</v>
      </c>
      <c r="C1043" s="2">
        <v>3</v>
      </c>
      <c r="D1043" s="2" t="s">
        <v>1028</v>
      </c>
      <c r="E1043" s="3">
        <v>28395</v>
      </c>
      <c r="F1043" s="2">
        <v>262458985</v>
      </c>
      <c r="G1043" s="2">
        <f>F1043/E1043</f>
        <v>9243.140869871457</v>
      </c>
      <c r="H1043" s="2">
        <v>27719000</v>
      </c>
      <c r="I1043" s="2">
        <f t="shared" si="52"/>
        <v>976.192991723895</v>
      </c>
      <c r="J1043" s="2">
        <v>1588038488</v>
      </c>
      <c r="K1043" s="2">
        <f>J1043/E1043</f>
        <v>55926.694418031344</v>
      </c>
    </row>
    <row r="1044" spans="2:11" ht="12.75">
      <c r="B1044" s="2" t="s">
        <v>1025</v>
      </c>
      <c r="C1044" s="2">
        <v>4</v>
      </c>
      <c r="D1044" s="2" t="s">
        <v>1029</v>
      </c>
      <c r="E1044" s="3">
        <v>37042</v>
      </c>
      <c r="F1044" s="2">
        <v>1243750596</v>
      </c>
      <c r="G1044" s="2">
        <f>F1044/E1044</f>
        <v>33576.766805248095</v>
      </c>
      <c r="H1044" s="2">
        <v>29962000</v>
      </c>
      <c r="I1044" s="2">
        <f t="shared" si="52"/>
        <v>808.8656120079909</v>
      </c>
      <c r="J1044" s="2">
        <v>883586583</v>
      </c>
      <c r="K1044" s="2">
        <f>J1044/E1044</f>
        <v>23853.64135305869</v>
      </c>
    </row>
    <row r="1045" spans="2:11" ht="12.75">
      <c r="B1045" s="2" t="s">
        <v>1025</v>
      </c>
      <c r="C1045" s="2">
        <v>5</v>
      </c>
      <c r="D1045" s="2" t="s">
        <v>1030</v>
      </c>
      <c r="E1045" s="3">
        <v>27465</v>
      </c>
      <c r="F1045" s="2">
        <v>192675117</v>
      </c>
      <c r="G1045" s="2">
        <f>F1045/E1045</f>
        <v>7015.296450027307</v>
      </c>
      <c r="H1045" s="2">
        <v>0</v>
      </c>
      <c r="I1045" s="2">
        <f t="shared" si="52"/>
        <v>0</v>
      </c>
      <c r="J1045" s="2">
        <v>1131945008</v>
      </c>
      <c r="K1045" s="2">
        <f>J1045/E1045</f>
        <v>41214.09095212088</v>
      </c>
    </row>
    <row r="1046" spans="2:11" ht="12.75">
      <c r="B1046" s="2" t="s">
        <v>1025</v>
      </c>
      <c r="C1046" s="2">
        <v>6</v>
      </c>
      <c r="D1046" s="2" t="s">
        <v>1031</v>
      </c>
      <c r="E1046" s="3">
        <v>39632</v>
      </c>
      <c r="F1046" s="2">
        <v>846946010</v>
      </c>
      <c r="G1046" s="2">
        <f aca="true" t="shared" si="53" ref="G1046:G1101">F1046/E1046</f>
        <v>21370.25661081954</v>
      </c>
      <c r="H1046" s="2">
        <v>3686800</v>
      </c>
      <c r="I1046" s="2">
        <f t="shared" si="52"/>
        <v>93.02583770690352</v>
      </c>
      <c r="J1046" s="2">
        <v>976009382</v>
      </c>
      <c r="K1046" s="2">
        <f>J1046/E1046</f>
        <v>24626.801120306824</v>
      </c>
    </row>
    <row r="1047" spans="2:11" ht="12.75">
      <c r="B1047" s="2" t="s">
        <v>1025</v>
      </c>
      <c r="C1047" s="2">
        <v>7</v>
      </c>
      <c r="D1047" s="2" t="s">
        <v>1032</v>
      </c>
      <c r="E1047" s="3">
        <v>17558</v>
      </c>
      <c r="F1047" s="2">
        <v>164050676</v>
      </c>
      <c r="G1047" s="2">
        <f t="shared" si="53"/>
        <v>9343.357785624787</v>
      </c>
      <c r="H1047" s="2">
        <v>0</v>
      </c>
      <c r="I1047" s="2">
        <f t="shared" si="52"/>
        <v>0</v>
      </c>
      <c r="J1047" s="2">
        <v>484123578</v>
      </c>
      <c r="K1047" s="2">
        <f aca="true" t="shared" si="54" ref="K1047:K1101">J1047/E1047</f>
        <v>27572.820252876183</v>
      </c>
    </row>
    <row r="1048" spans="2:11" ht="12.75">
      <c r="B1048" s="2" t="s">
        <v>1025</v>
      </c>
      <c r="C1048" s="2">
        <v>8</v>
      </c>
      <c r="D1048" s="2" t="s">
        <v>1033</v>
      </c>
      <c r="E1048" s="3">
        <v>4734</v>
      </c>
      <c r="F1048" s="2">
        <v>157934142</v>
      </c>
      <c r="G1048" s="2">
        <f t="shared" si="53"/>
        <v>33361.66920152091</v>
      </c>
      <c r="H1048" s="2">
        <v>0</v>
      </c>
      <c r="I1048" s="2">
        <f t="shared" si="52"/>
        <v>0</v>
      </c>
      <c r="J1048" s="2">
        <v>49995000</v>
      </c>
      <c r="K1048" s="2">
        <f t="shared" si="54"/>
        <v>10560.83650190114</v>
      </c>
    </row>
    <row r="1049" spans="2:11" ht="12.75">
      <c r="B1049" s="2" t="s">
        <v>1025</v>
      </c>
      <c r="C1049" s="2">
        <v>9</v>
      </c>
      <c r="D1049" s="2" t="s">
        <v>1034</v>
      </c>
      <c r="E1049" s="3">
        <v>9503</v>
      </c>
      <c r="F1049" s="2">
        <v>58206338</v>
      </c>
      <c r="G1049" s="2">
        <f t="shared" si="53"/>
        <v>6125.048721456382</v>
      </c>
      <c r="H1049" s="2">
        <v>58000000</v>
      </c>
      <c r="I1049" s="2">
        <f t="shared" si="52"/>
        <v>6103.335788698306</v>
      </c>
      <c r="J1049" s="2">
        <v>649633</v>
      </c>
      <c r="K1049" s="2">
        <f t="shared" si="54"/>
        <v>68.36083342102494</v>
      </c>
    </row>
    <row r="1050" spans="2:11" ht="12.75">
      <c r="B1050" s="2" t="s">
        <v>1025</v>
      </c>
      <c r="C1050" s="2">
        <v>10</v>
      </c>
      <c r="D1050" s="2" t="s">
        <v>1035</v>
      </c>
      <c r="E1050" s="3">
        <v>6339</v>
      </c>
      <c r="F1050" s="2">
        <v>97653625</v>
      </c>
      <c r="G1050" s="2">
        <f t="shared" si="53"/>
        <v>15405.20981227323</v>
      </c>
      <c r="H1050" s="2">
        <v>0</v>
      </c>
      <c r="I1050" s="2">
        <f t="shared" si="52"/>
        <v>0</v>
      </c>
      <c r="J1050" s="2">
        <v>3782282</v>
      </c>
      <c r="K1050" s="2">
        <f t="shared" si="54"/>
        <v>596.6685597097334</v>
      </c>
    </row>
    <row r="1051" spans="2:11" ht="12.75">
      <c r="B1051" s="2" t="s">
        <v>1025</v>
      </c>
      <c r="C1051" s="2">
        <v>11</v>
      </c>
      <c r="D1051" s="2" t="s">
        <v>1036</v>
      </c>
      <c r="E1051" s="3">
        <v>5103</v>
      </c>
      <c r="F1051" s="2">
        <v>282814436</v>
      </c>
      <c r="G1051" s="2">
        <f t="shared" si="53"/>
        <v>55421.21026846953</v>
      </c>
      <c r="H1051" s="2">
        <v>0</v>
      </c>
      <c r="I1051" s="2">
        <f aca="true" t="shared" si="55" ref="I1051:I1103">H1051/E1051</f>
        <v>0</v>
      </c>
      <c r="J1051" s="2">
        <v>26205000</v>
      </c>
      <c r="K1051" s="2">
        <f t="shared" si="54"/>
        <v>5135.214579659024</v>
      </c>
    </row>
    <row r="1052" spans="2:11" ht="12.75">
      <c r="B1052" s="2" t="s">
        <v>1025</v>
      </c>
      <c r="C1052" s="2">
        <v>12</v>
      </c>
      <c r="D1052" s="2" t="s">
        <v>1037</v>
      </c>
      <c r="E1052" s="3">
        <v>1739</v>
      </c>
      <c r="F1052" s="2">
        <v>1010713</v>
      </c>
      <c r="G1052" s="2">
        <f t="shared" si="53"/>
        <v>581.2035652673951</v>
      </c>
      <c r="H1052" s="2">
        <v>10000000</v>
      </c>
      <c r="I1052" s="2">
        <f t="shared" si="55"/>
        <v>5750.431282346176</v>
      </c>
      <c r="J1052" s="2">
        <v>10563622</v>
      </c>
      <c r="K1052" s="2">
        <f t="shared" si="54"/>
        <v>6074.538240368028</v>
      </c>
    </row>
    <row r="1053" spans="2:11" ht="12.75">
      <c r="B1053" s="2" t="s">
        <v>1025</v>
      </c>
      <c r="C1053" s="2">
        <v>13</v>
      </c>
      <c r="D1053" s="2" t="s">
        <v>1038</v>
      </c>
      <c r="E1053" s="3">
        <v>5618</v>
      </c>
      <c r="F1053" s="2">
        <v>299428890</v>
      </c>
      <c r="G1053" s="2">
        <f t="shared" si="53"/>
        <v>53298.12922748309</v>
      </c>
      <c r="H1053" s="2">
        <v>20000000</v>
      </c>
      <c r="I1053" s="2">
        <f t="shared" si="55"/>
        <v>3559.98576005696</v>
      </c>
      <c r="J1053" s="2">
        <v>157902798</v>
      </c>
      <c r="K1053" s="2">
        <f t="shared" si="54"/>
        <v>28106.58561765753</v>
      </c>
    </row>
    <row r="1054" spans="2:11" ht="12.75">
      <c r="B1054" s="2" t="s">
        <v>1025</v>
      </c>
      <c r="C1054" s="2">
        <v>14</v>
      </c>
      <c r="D1054" s="2" t="s">
        <v>1039</v>
      </c>
      <c r="E1054" s="3">
        <v>8308</v>
      </c>
      <c r="F1054" s="2">
        <v>198644118</v>
      </c>
      <c r="G1054" s="2">
        <f t="shared" si="53"/>
        <v>23909.980500722195</v>
      </c>
      <c r="H1054" s="2">
        <v>0</v>
      </c>
      <c r="I1054" s="2">
        <f t="shared" si="55"/>
        <v>0</v>
      </c>
      <c r="J1054" s="2">
        <v>150130131</v>
      </c>
      <c r="K1054" s="2">
        <f t="shared" si="54"/>
        <v>18070.55019258546</v>
      </c>
    </row>
    <row r="1055" spans="2:11" ht="12.75">
      <c r="B1055" s="2" t="s">
        <v>1025</v>
      </c>
      <c r="C1055" s="2">
        <v>15</v>
      </c>
      <c r="D1055" s="2" t="s">
        <v>314</v>
      </c>
      <c r="E1055" s="3">
        <v>1503</v>
      </c>
      <c r="F1055" s="2">
        <v>27991961</v>
      </c>
      <c r="G1055" s="2">
        <f t="shared" si="53"/>
        <v>18624.059214903526</v>
      </c>
      <c r="H1055" s="2">
        <v>0</v>
      </c>
      <c r="I1055" s="2">
        <f t="shared" si="55"/>
        <v>0</v>
      </c>
      <c r="J1055" s="2">
        <v>28688615</v>
      </c>
      <c r="K1055" s="2">
        <f t="shared" si="54"/>
        <v>19087.568196939454</v>
      </c>
    </row>
    <row r="1056" spans="2:11" ht="12.75">
      <c r="B1056" s="2" t="s">
        <v>1025</v>
      </c>
      <c r="C1056" s="2">
        <v>16</v>
      </c>
      <c r="D1056" s="2" t="s">
        <v>1040</v>
      </c>
      <c r="E1056" s="3">
        <v>2646</v>
      </c>
      <c r="F1056" s="2">
        <v>49052556</v>
      </c>
      <c r="G1056" s="2">
        <f t="shared" si="53"/>
        <v>18538.380952380954</v>
      </c>
      <c r="H1056" s="2">
        <v>10135438</v>
      </c>
      <c r="I1056" s="2">
        <f t="shared" si="55"/>
        <v>3830.4754346182917</v>
      </c>
      <c r="J1056" s="2">
        <v>0</v>
      </c>
      <c r="K1056" s="2">
        <f t="shared" si="54"/>
        <v>0</v>
      </c>
    </row>
    <row r="1057" spans="2:11" ht="12.75">
      <c r="B1057" s="2" t="s">
        <v>1025</v>
      </c>
      <c r="C1057" s="2">
        <v>17</v>
      </c>
      <c r="D1057" s="2" t="s">
        <v>1041</v>
      </c>
      <c r="E1057" s="3">
        <v>3440</v>
      </c>
      <c r="F1057" s="2">
        <v>106328425</v>
      </c>
      <c r="G1057" s="2">
        <f t="shared" si="53"/>
        <v>30909.425872093023</v>
      </c>
      <c r="H1057" s="2">
        <v>0</v>
      </c>
      <c r="I1057" s="2">
        <f t="shared" si="55"/>
        <v>0</v>
      </c>
      <c r="J1057" s="2">
        <v>78103752</v>
      </c>
      <c r="K1057" s="2">
        <f t="shared" si="54"/>
        <v>22704.579069767442</v>
      </c>
    </row>
    <row r="1058" spans="2:11" ht="12.75">
      <c r="B1058" s="2" t="s">
        <v>1025</v>
      </c>
      <c r="C1058" s="2">
        <v>18</v>
      </c>
      <c r="D1058" s="2" t="s">
        <v>488</v>
      </c>
      <c r="E1058" s="3">
        <v>5343</v>
      </c>
      <c r="F1058" s="2">
        <v>320555657</v>
      </c>
      <c r="G1058" s="2">
        <f t="shared" si="53"/>
        <v>59995.443945349056</v>
      </c>
      <c r="H1058" s="2">
        <v>0</v>
      </c>
      <c r="I1058" s="2">
        <f t="shared" si="55"/>
        <v>0</v>
      </c>
      <c r="J1058" s="2">
        <v>9194548</v>
      </c>
      <c r="K1058" s="2">
        <f t="shared" si="54"/>
        <v>1720.8586936178176</v>
      </c>
    </row>
    <row r="1059" spans="2:11" ht="12.75">
      <c r="B1059" s="2" t="s">
        <v>1025</v>
      </c>
      <c r="C1059" s="2">
        <v>19</v>
      </c>
      <c r="D1059" s="2" t="s">
        <v>1042</v>
      </c>
      <c r="E1059" s="3">
        <v>2452</v>
      </c>
      <c r="F1059" s="2">
        <v>54701742</v>
      </c>
      <c r="G1059" s="2">
        <f t="shared" si="53"/>
        <v>22309.03017944535</v>
      </c>
      <c r="H1059" s="2">
        <v>50000000</v>
      </c>
      <c r="I1059" s="2">
        <f t="shared" si="55"/>
        <v>20391.517128874388</v>
      </c>
      <c r="J1059" s="2">
        <v>100657000</v>
      </c>
      <c r="K1059" s="2">
        <f t="shared" si="54"/>
        <v>41050.978792822185</v>
      </c>
    </row>
    <row r="1060" spans="2:11" ht="12.75">
      <c r="B1060" s="2" t="s">
        <v>1025</v>
      </c>
      <c r="C1060" s="2">
        <v>20</v>
      </c>
      <c r="D1060" s="2" t="s">
        <v>1043</v>
      </c>
      <c r="E1060" s="3">
        <v>3296</v>
      </c>
      <c r="F1060" s="2">
        <v>121434288</v>
      </c>
      <c r="G1060" s="2">
        <f t="shared" si="53"/>
        <v>36842.92718446602</v>
      </c>
      <c r="H1060" s="2">
        <v>18196828</v>
      </c>
      <c r="I1060" s="2">
        <f t="shared" si="55"/>
        <v>5520.882281553398</v>
      </c>
      <c r="J1060" s="2">
        <v>321313197</v>
      </c>
      <c r="K1060" s="2">
        <f t="shared" si="54"/>
        <v>97485.80006067961</v>
      </c>
    </row>
    <row r="1061" spans="2:11" ht="12.75">
      <c r="B1061" s="2" t="s">
        <v>1025</v>
      </c>
      <c r="C1061" s="2">
        <v>21</v>
      </c>
      <c r="D1061" s="2" t="s">
        <v>1044</v>
      </c>
      <c r="E1061" s="3">
        <v>1993</v>
      </c>
      <c r="F1061" s="2">
        <v>139346493</v>
      </c>
      <c r="G1061" s="2">
        <f t="shared" si="53"/>
        <v>69917.95935775213</v>
      </c>
      <c r="H1061" s="2">
        <v>0</v>
      </c>
      <c r="I1061" s="2">
        <f t="shared" si="55"/>
        <v>0</v>
      </c>
      <c r="J1061" s="2">
        <v>30000000</v>
      </c>
      <c r="K1061" s="2">
        <f t="shared" si="54"/>
        <v>15052.684395383843</v>
      </c>
    </row>
    <row r="1062" spans="2:11" ht="12.75">
      <c r="B1062" s="2" t="s">
        <v>1025</v>
      </c>
      <c r="C1062" s="2">
        <v>22</v>
      </c>
      <c r="D1062" s="2" t="s">
        <v>1045</v>
      </c>
      <c r="E1062" s="3">
        <v>2656</v>
      </c>
      <c r="F1062" s="2">
        <v>116747895</v>
      </c>
      <c r="G1062" s="2">
        <f t="shared" si="53"/>
        <v>43956.28576807229</v>
      </c>
      <c r="H1062" s="2">
        <v>0</v>
      </c>
      <c r="I1062" s="2">
        <f t="shared" si="55"/>
        <v>0</v>
      </c>
      <c r="J1062" s="2">
        <v>71577814</v>
      </c>
      <c r="K1062" s="2">
        <f t="shared" si="54"/>
        <v>26949.4781626506</v>
      </c>
    </row>
    <row r="1063" spans="2:11" ht="12.75">
      <c r="B1063" s="2" t="s">
        <v>1025</v>
      </c>
      <c r="C1063" s="2">
        <v>23</v>
      </c>
      <c r="D1063" s="2" t="s">
        <v>1046</v>
      </c>
      <c r="E1063" s="3">
        <v>3219</v>
      </c>
      <c r="F1063" s="2">
        <v>58940751</v>
      </c>
      <c r="G1063" s="2">
        <f t="shared" si="53"/>
        <v>18310.26747437092</v>
      </c>
      <c r="H1063" s="2">
        <v>70000000</v>
      </c>
      <c r="I1063" s="2">
        <f t="shared" si="55"/>
        <v>21745.88381484933</v>
      </c>
      <c r="J1063" s="2">
        <v>12407001</v>
      </c>
      <c r="K1063" s="2">
        <f t="shared" si="54"/>
        <v>3854.3028890959927</v>
      </c>
    </row>
    <row r="1064" spans="2:11" ht="12.75">
      <c r="B1064" s="2" t="s">
        <v>1025</v>
      </c>
      <c r="C1064" s="2">
        <v>24</v>
      </c>
      <c r="D1064" s="2" t="s">
        <v>1047</v>
      </c>
      <c r="E1064" s="3">
        <v>8997</v>
      </c>
      <c r="F1064" s="2">
        <v>314661076</v>
      </c>
      <c r="G1064" s="2">
        <f t="shared" si="53"/>
        <v>34973.99977770368</v>
      </c>
      <c r="H1064" s="2">
        <v>20000000</v>
      </c>
      <c r="I1064" s="2">
        <f t="shared" si="55"/>
        <v>2222.9632099588753</v>
      </c>
      <c r="J1064" s="2">
        <v>467135</v>
      </c>
      <c r="K1064" s="2">
        <f t="shared" si="54"/>
        <v>51.92119595420696</v>
      </c>
    </row>
    <row r="1065" spans="2:11" ht="12.75">
      <c r="B1065" s="2" t="s">
        <v>1025</v>
      </c>
      <c r="C1065" s="2">
        <v>25</v>
      </c>
      <c r="D1065" s="2" t="s">
        <v>1048</v>
      </c>
      <c r="E1065" s="3">
        <v>14950</v>
      </c>
      <c r="F1065" s="2">
        <v>529691041</v>
      </c>
      <c r="G1065" s="2">
        <f t="shared" si="53"/>
        <v>35430.838862876255</v>
      </c>
      <c r="H1065" s="2">
        <v>190000000</v>
      </c>
      <c r="I1065" s="2">
        <f t="shared" si="55"/>
        <v>12709.030100334448</v>
      </c>
      <c r="J1065" s="2">
        <v>301080477</v>
      </c>
      <c r="K1065" s="2">
        <f t="shared" si="54"/>
        <v>20139.162341137122</v>
      </c>
    </row>
    <row r="1066" spans="2:11" ht="12.75">
      <c r="B1066" s="2" t="s">
        <v>1025</v>
      </c>
      <c r="C1066" s="2">
        <v>26</v>
      </c>
      <c r="D1066" s="2" t="s">
        <v>1049</v>
      </c>
      <c r="E1066" s="3">
        <v>19911</v>
      </c>
      <c r="F1066" s="2">
        <v>228310923</v>
      </c>
      <c r="G1066" s="2">
        <f t="shared" si="53"/>
        <v>11466.572397167394</v>
      </c>
      <c r="H1066" s="2">
        <v>0</v>
      </c>
      <c r="I1066" s="2">
        <f t="shared" si="55"/>
        <v>0</v>
      </c>
      <c r="J1066" s="2">
        <v>555875223</v>
      </c>
      <c r="K1066" s="2">
        <f t="shared" si="54"/>
        <v>27917.996233237907</v>
      </c>
    </row>
    <row r="1067" spans="2:11" ht="12.75">
      <c r="B1067" s="2" t="s">
        <v>1025</v>
      </c>
      <c r="C1067" s="2">
        <v>27</v>
      </c>
      <c r="D1067" s="2" t="s">
        <v>1050</v>
      </c>
      <c r="E1067" s="3">
        <v>2434</v>
      </c>
      <c r="F1067" s="2">
        <v>73667597</v>
      </c>
      <c r="G1067" s="2">
        <f t="shared" si="53"/>
        <v>30266.06285949055</v>
      </c>
      <c r="H1067" s="2">
        <v>47296000</v>
      </c>
      <c r="I1067" s="2">
        <f t="shared" si="55"/>
        <v>19431.38866064092</v>
      </c>
      <c r="J1067" s="2">
        <v>19657130</v>
      </c>
      <c r="K1067" s="2">
        <f t="shared" si="54"/>
        <v>8076.059983566146</v>
      </c>
    </row>
    <row r="1068" spans="2:11" ht="12.75">
      <c r="B1068" s="2" t="s">
        <v>1025</v>
      </c>
      <c r="C1068" s="2">
        <v>28</v>
      </c>
      <c r="D1068" s="2" t="s">
        <v>1051</v>
      </c>
      <c r="E1068" s="3">
        <v>3866</v>
      </c>
      <c r="F1068" s="2">
        <v>109398459</v>
      </c>
      <c r="G1068" s="2">
        <f t="shared" si="53"/>
        <v>28297.583807553026</v>
      </c>
      <c r="H1068" s="2">
        <v>0</v>
      </c>
      <c r="I1068" s="2">
        <f t="shared" si="55"/>
        <v>0</v>
      </c>
      <c r="J1068" s="2">
        <v>18936772</v>
      </c>
      <c r="K1068" s="2">
        <f t="shared" si="54"/>
        <v>4898.285566476979</v>
      </c>
    </row>
    <row r="1069" spans="2:11" ht="12.75">
      <c r="B1069" s="2" t="s">
        <v>1025</v>
      </c>
      <c r="C1069" s="2">
        <v>29</v>
      </c>
      <c r="D1069" s="2" t="s">
        <v>1052</v>
      </c>
      <c r="E1069" s="3">
        <v>4423</v>
      </c>
      <c r="F1069" s="2">
        <v>85118076</v>
      </c>
      <c r="G1069" s="2">
        <f t="shared" si="53"/>
        <v>19244.42143341623</v>
      </c>
      <c r="H1069" s="2">
        <v>80000000</v>
      </c>
      <c r="I1069" s="2">
        <f t="shared" si="55"/>
        <v>18087.271082975356</v>
      </c>
      <c r="J1069" s="2">
        <v>901</v>
      </c>
      <c r="K1069" s="2">
        <f t="shared" si="54"/>
        <v>0.20370789057200994</v>
      </c>
    </row>
    <row r="1070" spans="2:11" ht="14.25">
      <c r="B1070" s="5" t="s">
        <v>1764</v>
      </c>
      <c r="C1070" s="6"/>
      <c r="D1070" s="6"/>
      <c r="E1070" s="7">
        <f>SUM(E1041:E1069)</f>
        <v>390929</v>
      </c>
      <c r="F1070" s="7">
        <f>SUM(F1041:F1069)</f>
        <v>8932963121</v>
      </c>
      <c r="G1070" s="6">
        <f t="shared" si="53"/>
        <v>22850.602336997254</v>
      </c>
      <c r="H1070" s="7">
        <f>SUM(H1041:H1069)</f>
        <v>717422716</v>
      </c>
      <c r="I1070" s="6">
        <f t="shared" si="55"/>
        <v>1835.173947187341</v>
      </c>
      <c r="J1070" s="7">
        <f>SUM(J1041:J1069)</f>
        <v>11035223538</v>
      </c>
      <c r="K1070" s="6">
        <f t="shared" si="54"/>
        <v>28228.203939845855</v>
      </c>
    </row>
    <row r="1071" spans="2:11" ht="12.75">
      <c r="B1071" s="2" t="s">
        <v>1053</v>
      </c>
      <c r="C1071" s="2">
        <v>1</v>
      </c>
      <c r="D1071" s="2" t="s">
        <v>1054</v>
      </c>
      <c r="E1071" s="3">
        <v>71019</v>
      </c>
      <c r="F1071" s="2">
        <v>1135525557</v>
      </c>
      <c r="G1071" s="2">
        <f t="shared" si="53"/>
        <v>15989.038947323956</v>
      </c>
      <c r="H1071" s="2">
        <v>187122261</v>
      </c>
      <c r="I1071" s="2">
        <f t="shared" si="55"/>
        <v>2634.819710218392</v>
      </c>
      <c r="J1071" s="2">
        <v>0</v>
      </c>
      <c r="K1071" s="2">
        <f t="shared" si="54"/>
        <v>0</v>
      </c>
    </row>
    <row r="1072" spans="2:11" ht="12.75">
      <c r="B1072" s="2" t="s">
        <v>1053</v>
      </c>
      <c r="C1072" s="2">
        <v>2</v>
      </c>
      <c r="D1072" s="2" t="s">
        <v>1055</v>
      </c>
      <c r="E1072" s="3">
        <v>22693</v>
      </c>
      <c r="F1072" s="2">
        <v>429651168</v>
      </c>
      <c r="G1072" s="2">
        <f t="shared" si="53"/>
        <v>18933.202661613712</v>
      </c>
      <c r="H1072" s="2">
        <v>82726000</v>
      </c>
      <c r="I1072" s="2">
        <f t="shared" si="55"/>
        <v>3645.4413255188824</v>
      </c>
      <c r="J1072" s="2">
        <v>741001200</v>
      </c>
      <c r="K1072" s="2">
        <f t="shared" si="54"/>
        <v>32653.293967302692</v>
      </c>
    </row>
    <row r="1073" spans="2:11" ht="12.75">
      <c r="B1073" s="2" t="s">
        <v>1053</v>
      </c>
      <c r="C1073" s="2">
        <v>3</v>
      </c>
      <c r="D1073" s="2" t="s">
        <v>1056</v>
      </c>
      <c r="E1073" s="3">
        <v>25665</v>
      </c>
      <c r="F1073" s="2">
        <v>576808435</v>
      </c>
      <c r="G1073" s="2">
        <f t="shared" si="53"/>
        <v>22474.515293200857</v>
      </c>
      <c r="H1073" s="2">
        <v>128434000</v>
      </c>
      <c r="I1073" s="2">
        <f t="shared" si="55"/>
        <v>5004.247029027859</v>
      </c>
      <c r="J1073" s="2">
        <v>454181373</v>
      </c>
      <c r="K1073" s="2">
        <f t="shared" si="54"/>
        <v>17696.52729398013</v>
      </c>
    </row>
    <row r="1074" spans="2:11" ht="12.75">
      <c r="B1074" s="2" t="s">
        <v>1053</v>
      </c>
      <c r="C1074" s="2">
        <v>4</v>
      </c>
      <c r="D1074" s="2" t="s">
        <v>1057</v>
      </c>
      <c r="E1074" s="3">
        <v>16796</v>
      </c>
      <c r="F1074" s="2">
        <v>254565509</v>
      </c>
      <c r="G1074" s="2">
        <f t="shared" si="53"/>
        <v>15156.317516075256</v>
      </c>
      <c r="H1074" s="2">
        <v>18560000</v>
      </c>
      <c r="I1074" s="2">
        <f t="shared" si="55"/>
        <v>1105.0250059537984</v>
      </c>
      <c r="J1074" s="2">
        <v>542006018</v>
      </c>
      <c r="K1074" s="2">
        <f t="shared" si="54"/>
        <v>32269.94629673732</v>
      </c>
    </row>
    <row r="1075" spans="2:11" ht="12.75">
      <c r="B1075" s="2" t="s">
        <v>1053</v>
      </c>
      <c r="C1075" s="2">
        <v>5</v>
      </c>
      <c r="D1075" s="2" t="s">
        <v>1058</v>
      </c>
      <c r="E1075" s="3">
        <v>23645</v>
      </c>
      <c r="F1075" s="2">
        <v>387011291</v>
      </c>
      <c r="G1075" s="2">
        <f t="shared" si="53"/>
        <v>16367.574159441743</v>
      </c>
      <c r="H1075" s="2">
        <v>48135225</v>
      </c>
      <c r="I1075" s="2">
        <f t="shared" si="55"/>
        <v>2035.7464580249525</v>
      </c>
      <c r="J1075" s="2">
        <v>91057029</v>
      </c>
      <c r="K1075" s="2">
        <f t="shared" si="54"/>
        <v>3851.005667160076</v>
      </c>
    </row>
    <row r="1076" spans="2:11" ht="12.75">
      <c r="B1076" s="2" t="s">
        <v>1053</v>
      </c>
      <c r="C1076" s="2">
        <v>6</v>
      </c>
      <c r="D1076" s="2" t="s">
        <v>1059</v>
      </c>
      <c r="E1076" s="3">
        <v>24454</v>
      </c>
      <c r="F1076" s="2">
        <v>702043972</v>
      </c>
      <c r="G1076" s="2">
        <f t="shared" si="53"/>
        <v>28708.758158174533</v>
      </c>
      <c r="H1076" s="2">
        <v>110066000</v>
      </c>
      <c r="I1076" s="2">
        <f t="shared" si="55"/>
        <v>4500.940541424716</v>
      </c>
      <c r="J1076" s="2">
        <v>662304019</v>
      </c>
      <c r="K1076" s="2">
        <f t="shared" si="54"/>
        <v>27083.668070663287</v>
      </c>
    </row>
    <row r="1077" spans="2:11" ht="12.75">
      <c r="B1077" s="2" t="s">
        <v>1053</v>
      </c>
      <c r="C1077" s="2">
        <v>7</v>
      </c>
      <c r="D1077" s="2" t="s">
        <v>1060</v>
      </c>
      <c r="E1077" s="3">
        <v>15126</v>
      </c>
      <c r="F1077" s="2">
        <v>189656139</v>
      </c>
      <c r="G1077" s="2">
        <f t="shared" si="53"/>
        <v>12538.419873066243</v>
      </c>
      <c r="H1077" s="2">
        <v>71517000</v>
      </c>
      <c r="I1077" s="2">
        <f t="shared" si="55"/>
        <v>4728.084093613646</v>
      </c>
      <c r="J1077" s="2">
        <v>547342432</v>
      </c>
      <c r="K1077" s="2">
        <f t="shared" si="54"/>
        <v>36185.5369562343</v>
      </c>
    </row>
    <row r="1078" spans="2:11" ht="12.75">
      <c r="B1078" s="2" t="s">
        <v>1053</v>
      </c>
      <c r="C1078" s="2">
        <v>8</v>
      </c>
      <c r="D1078" s="2" t="s">
        <v>1061</v>
      </c>
      <c r="E1078" s="3">
        <v>11590</v>
      </c>
      <c r="F1078" s="2">
        <v>533430845</v>
      </c>
      <c r="G1078" s="2">
        <f t="shared" si="53"/>
        <v>46025.094477998275</v>
      </c>
      <c r="H1078" s="2">
        <v>37333000</v>
      </c>
      <c r="I1078" s="2">
        <f t="shared" si="55"/>
        <v>3221.1389128559103</v>
      </c>
      <c r="J1078" s="2">
        <v>0</v>
      </c>
      <c r="K1078" s="2">
        <f t="shared" si="54"/>
        <v>0</v>
      </c>
    </row>
    <row r="1079" spans="2:11" ht="12.75">
      <c r="B1079" s="2" t="s">
        <v>1053</v>
      </c>
      <c r="C1079" s="2">
        <v>9</v>
      </c>
      <c r="D1079" s="2" t="s">
        <v>1062</v>
      </c>
      <c r="E1079" s="3">
        <v>10069</v>
      </c>
      <c r="F1079" s="2">
        <v>215327701</v>
      </c>
      <c r="G1079" s="2">
        <f t="shared" si="53"/>
        <v>21385.212136259808</v>
      </c>
      <c r="H1079" s="2">
        <v>6998000</v>
      </c>
      <c r="I1079" s="2">
        <f t="shared" si="55"/>
        <v>695.0044691627768</v>
      </c>
      <c r="J1079" s="2">
        <v>292526960</v>
      </c>
      <c r="K1079" s="2">
        <f t="shared" si="54"/>
        <v>29052.235574535705</v>
      </c>
    </row>
    <row r="1080" spans="2:11" ht="12.75">
      <c r="B1080" s="2" t="s">
        <v>1053</v>
      </c>
      <c r="C1080" s="2">
        <v>10</v>
      </c>
      <c r="D1080" s="2" t="s">
        <v>1063</v>
      </c>
      <c r="E1080" s="3">
        <v>11330</v>
      </c>
      <c r="F1080" s="2">
        <v>209240713</v>
      </c>
      <c r="G1080" s="2">
        <f t="shared" si="53"/>
        <v>18467.847572815535</v>
      </c>
      <c r="H1080" s="2">
        <v>45419403</v>
      </c>
      <c r="I1080" s="2">
        <f t="shared" si="55"/>
        <v>4008.7734333627536</v>
      </c>
      <c r="J1080" s="2">
        <v>399523236</v>
      </c>
      <c r="K1080" s="2">
        <f t="shared" si="54"/>
        <v>35262.42153574581</v>
      </c>
    </row>
    <row r="1081" spans="2:11" ht="12.75">
      <c r="B1081" s="2" t="s">
        <v>1053</v>
      </c>
      <c r="C1081" s="2">
        <v>11</v>
      </c>
      <c r="D1081" s="2" t="s">
        <v>1064</v>
      </c>
      <c r="E1081" s="3">
        <v>18638</v>
      </c>
      <c r="F1081" s="2">
        <v>443281903</v>
      </c>
      <c r="G1081" s="2">
        <f t="shared" si="53"/>
        <v>23783.769878742354</v>
      </c>
      <c r="H1081" s="2">
        <v>74430231</v>
      </c>
      <c r="I1081" s="2">
        <f t="shared" si="55"/>
        <v>3993.466627320528</v>
      </c>
      <c r="J1081" s="2">
        <v>374209528</v>
      </c>
      <c r="K1081" s="2">
        <f t="shared" si="54"/>
        <v>20077.772722395108</v>
      </c>
    </row>
    <row r="1082" spans="2:11" ht="12.75">
      <c r="B1082" s="2" t="s">
        <v>1053</v>
      </c>
      <c r="C1082" s="2">
        <v>12</v>
      </c>
      <c r="D1082" s="2" t="s">
        <v>1065</v>
      </c>
      <c r="E1082" s="3">
        <v>4668</v>
      </c>
      <c r="F1082" s="2">
        <v>137015674</v>
      </c>
      <c r="G1082" s="2">
        <f t="shared" si="53"/>
        <v>29352.11525278492</v>
      </c>
      <c r="H1082" s="2">
        <v>8977000</v>
      </c>
      <c r="I1082" s="2">
        <f t="shared" si="55"/>
        <v>1923.0934018851756</v>
      </c>
      <c r="J1082" s="2">
        <v>50322000</v>
      </c>
      <c r="K1082" s="2">
        <f t="shared" si="54"/>
        <v>10780.205655526992</v>
      </c>
    </row>
    <row r="1083" spans="2:11" ht="12.75">
      <c r="B1083" s="2" t="s">
        <v>1053</v>
      </c>
      <c r="C1083" s="2">
        <v>13</v>
      </c>
      <c r="D1083" s="2" t="s">
        <v>1066</v>
      </c>
      <c r="E1083" s="3">
        <v>2449</v>
      </c>
      <c r="F1083" s="2">
        <v>116060047</v>
      </c>
      <c r="G1083" s="2">
        <f t="shared" si="53"/>
        <v>47390.79093507554</v>
      </c>
      <c r="H1083" s="2">
        <v>8757268</v>
      </c>
      <c r="I1083" s="2">
        <f t="shared" si="55"/>
        <v>3575.854634544712</v>
      </c>
      <c r="J1083" s="2">
        <v>91054714</v>
      </c>
      <c r="K1083" s="2">
        <f t="shared" si="54"/>
        <v>37180.365046957944</v>
      </c>
    </row>
    <row r="1084" spans="2:11" ht="12.75">
      <c r="B1084" s="2" t="s">
        <v>1053</v>
      </c>
      <c r="C1084" s="2">
        <v>14</v>
      </c>
      <c r="D1084" s="2" t="s">
        <v>1067</v>
      </c>
      <c r="E1084" s="3">
        <v>4136</v>
      </c>
      <c r="F1084" s="2">
        <v>135523347</v>
      </c>
      <c r="G1084" s="2">
        <f t="shared" si="53"/>
        <v>32766.7666827853</v>
      </c>
      <c r="H1084" s="2">
        <v>18445000</v>
      </c>
      <c r="I1084" s="2">
        <f t="shared" si="55"/>
        <v>4459.622823984526</v>
      </c>
      <c r="J1084" s="2">
        <v>38456950</v>
      </c>
      <c r="K1084" s="2">
        <f t="shared" si="54"/>
        <v>9298.102030947775</v>
      </c>
    </row>
    <row r="1085" spans="2:11" ht="12.75">
      <c r="B1085" s="2" t="s">
        <v>1053</v>
      </c>
      <c r="C1085" s="2">
        <v>15</v>
      </c>
      <c r="D1085" s="2" t="s">
        <v>1068</v>
      </c>
      <c r="E1085" s="3">
        <v>1918</v>
      </c>
      <c r="F1085" s="2">
        <v>18205094</v>
      </c>
      <c r="G1085" s="2">
        <f t="shared" si="53"/>
        <v>9491.706986444213</v>
      </c>
      <c r="H1085" s="2">
        <v>10527263</v>
      </c>
      <c r="I1085" s="2">
        <f t="shared" si="55"/>
        <v>5488.666840458811</v>
      </c>
      <c r="J1085" s="2">
        <v>52787069</v>
      </c>
      <c r="K1085" s="2">
        <f t="shared" si="54"/>
        <v>27521.93378519291</v>
      </c>
    </row>
    <row r="1086" spans="2:11" ht="12.75">
      <c r="B1086" s="2" t="s">
        <v>1053</v>
      </c>
      <c r="C1086" s="2">
        <v>16</v>
      </c>
      <c r="D1086" s="2" t="s">
        <v>1069</v>
      </c>
      <c r="E1086" s="3">
        <v>1873</v>
      </c>
      <c r="F1086" s="2">
        <v>62501934</v>
      </c>
      <c r="G1086" s="2">
        <f t="shared" si="53"/>
        <v>33369.95942338494</v>
      </c>
      <c r="H1086" s="2">
        <v>16355459</v>
      </c>
      <c r="I1086" s="2">
        <f t="shared" si="55"/>
        <v>8732.225840896957</v>
      </c>
      <c r="J1086" s="2">
        <v>141883</v>
      </c>
      <c r="K1086" s="2">
        <f t="shared" si="54"/>
        <v>75.75173518419648</v>
      </c>
    </row>
    <row r="1087" spans="2:11" ht="12.75">
      <c r="B1087" s="2" t="s">
        <v>1053</v>
      </c>
      <c r="C1087" s="2">
        <v>17</v>
      </c>
      <c r="D1087" s="2" t="s">
        <v>1070</v>
      </c>
      <c r="E1087" s="3">
        <v>1706</v>
      </c>
      <c r="F1087" s="2">
        <v>32837082</v>
      </c>
      <c r="G1087" s="2">
        <f t="shared" si="53"/>
        <v>19247.996483001174</v>
      </c>
      <c r="H1087" s="2">
        <v>1437000</v>
      </c>
      <c r="I1087" s="2">
        <f t="shared" si="55"/>
        <v>842.3212192262603</v>
      </c>
      <c r="J1087" s="2">
        <v>1755</v>
      </c>
      <c r="K1087" s="2">
        <f t="shared" si="54"/>
        <v>1.0287221570926144</v>
      </c>
    </row>
    <row r="1088" spans="2:11" ht="12.75">
      <c r="B1088" s="2" t="s">
        <v>1053</v>
      </c>
      <c r="C1088" s="2">
        <v>18</v>
      </c>
      <c r="D1088" s="2" t="s">
        <v>1071</v>
      </c>
      <c r="E1088" s="3">
        <v>7624</v>
      </c>
      <c r="F1088" s="2">
        <v>239988461</v>
      </c>
      <c r="G1088" s="2">
        <f t="shared" si="53"/>
        <v>31478.024790136413</v>
      </c>
      <c r="H1088" s="2">
        <v>21006410</v>
      </c>
      <c r="I1088" s="2">
        <f t="shared" si="55"/>
        <v>2755.3003672612804</v>
      </c>
      <c r="J1088" s="2">
        <v>285213712</v>
      </c>
      <c r="K1088" s="2">
        <f t="shared" si="54"/>
        <v>37409.983210912906</v>
      </c>
    </row>
    <row r="1089" spans="2:11" ht="12.75">
      <c r="B1089" s="2" t="s">
        <v>1053</v>
      </c>
      <c r="C1089" s="2">
        <v>19</v>
      </c>
      <c r="D1089" s="2" t="s">
        <v>1072</v>
      </c>
      <c r="E1089" s="3">
        <v>12526</v>
      </c>
      <c r="F1089" s="2">
        <v>112965882</v>
      </c>
      <c r="G1089" s="2">
        <f t="shared" si="53"/>
        <v>9018.512054925754</v>
      </c>
      <c r="H1089" s="2">
        <v>69420056</v>
      </c>
      <c r="I1089" s="2">
        <f t="shared" si="55"/>
        <v>5542.076959923359</v>
      </c>
      <c r="J1089" s="2">
        <v>15141000</v>
      </c>
      <c r="K1089" s="2">
        <f t="shared" si="54"/>
        <v>1208.7657672042153</v>
      </c>
    </row>
    <row r="1090" spans="2:11" ht="14.25">
      <c r="B1090" s="5" t="s">
        <v>1765</v>
      </c>
      <c r="C1090" s="6"/>
      <c r="D1090" s="6"/>
      <c r="E1090" s="7">
        <f>SUM(E1071:E1089)</f>
        <v>287925</v>
      </c>
      <c r="F1090" s="7">
        <f>SUM(F1071:F1089)</f>
        <v>5931640754</v>
      </c>
      <c r="G1090" s="6">
        <f t="shared" si="53"/>
        <v>20601.339772510204</v>
      </c>
      <c r="H1090" s="7">
        <f>SUM(H1071:H1089)</f>
        <v>965666576</v>
      </c>
      <c r="I1090" s="6">
        <f t="shared" si="55"/>
        <v>3353.882351306764</v>
      </c>
      <c r="J1090" s="7">
        <f>SUM(J1071:J1089)</f>
        <v>4637270878</v>
      </c>
      <c r="K1090" s="6">
        <f t="shared" si="54"/>
        <v>16105.829219414778</v>
      </c>
    </row>
    <row r="1091" spans="2:11" ht="12.75">
      <c r="B1091" s="2" t="s">
        <v>1073</v>
      </c>
      <c r="C1091" s="2">
        <v>1</v>
      </c>
      <c r="D1091" s="2" t="s">
        <v>1074</v>
      </c>
      <c r="E1091" s="3">
        <v>315105</v>
      </c>
      <c r="F1091" s="2">
        <v>5405465531</v>
      </c>
      <c r="G1091" s="2">
        <f t="shared" si="53"/>
        <v>17154.489871630092</v>
      </c>
      <c r="H1091" s="2">
        <v>2003637532</v>
      </c>
      <c r="I1091" s="2">
        <f t="shared" si="55"/>
        <v>6358.634524999603</v>
      </c>
      <c r="J1091" s="2">
        <v>0</v>
      </c>
      <c r="K1091" s="2">
        <f t="shared" si="54"/>
        <v>0</v>
      </c>
    </row>
    <row r="1092" spans="2:11" ht="12.75">
      <c r="B1092" s="2" t="s">
        <v>1073</v>
      </c>
      <c r="C1092" s="2">
        <v>2</v>
      </c>
      <c r="D1092" s="2" t="s">
        <v>1075</v>
      </c>
      <c r="E1092" s="3">
        <v>15185</v>
      </c>
      <c r="F1092" s="2">
        <v>263693922</v>
      </c>
      <c r="G1092" s="2">
        <f t="shared" si="53"/>
        <v>17365.421270991108</v>
      </c>
      <c r="H1092" s="2">
        <v>43414112</v>
      </c>
      <c r="I1092" s="2">
        <f t="shared" si="55"/>
        <v>2859.012973328943</v>
      </c>
      <c r="J1092" s="2">
        <v>130401044</v>
      </c>
      <c r="K1092" s="2">
        <f t="shared" si="54"/>
        <v>8587.490549884755</v>
      </c>
    </row>
    <row r="1093" spans="2:11" ht="12.75">
      <c r="B1093" s="2" t="s">
        <v>1073</v>
      </c>
      <c r="C1093" s="2">
        <v>3</v>
      </c>
      <c r="D1093" s="2" t="s">
        <v>1076</v>
      </c>
      <c r="E1093" s="3">
        <v>18108</v>
      </c>
      <c r="F1093" s="2">
        <v>325354814</v>
      </c>
      <c r="G1093" s="2">
        <f t="shared" si="53"/>
        <v>17967.46266843384</v>
      </c>
      <c r="H1093" s="2">
        <v>0</v>
      </c>
      <c r="I1093" s="2">
        <f t="shared" si="55"/>
        <v>0</v>
      </c>
      <c r="J1093" s="2">
        <v>515672091</v>
      </c>
      <c r="K1093" s="2">
        <f t="shared" si="54"/>
        <v>28477.583996023855</v>
      </c>
    </row>
    <row r="1094" spans="2:11" ht="12.75">
      <c r="B1094" s="2" t="s">
        <v>1073</v>
      </c>
      <c r="C1094" s="2">
        <v>4</v>
      </c>
      <c r="D1094" s="2" t="s">
        <v>1077</v>
      </c>
      <c r="E1094" s="3">
        <v>7903</v>
      </c>
      <c r="F1094" s="2">
        <v>9622780</v>
      </c>
      <c r="G1094" s="2">
        <f t="shared" si="53"/>
        <v>1217.6110337846387</v>
      </c>
      <c r="H1094" s="2">
        <v>0</v>
      </c>
      <c r="I1094" s="2">
        <f t="shared" si="55"/>
        <v>0</v>
      </c>
      <c r="J1094" s="2">
        <v>356701877</v>
      </c>
      <c r="K1094" s="2">
        <f t="shared" si="54"/>
        <v>45134.99645704163</v>
      </c>
    </row>
    <row r="1095" spans="2:11" ht="12.75">
      <c r="B1095" s="2" t="s">
        <v>1073</v>
      </c>
      <c r="C1095" s="2">
        <v>5</v>
      </c>
      <c r="D1095" s="2" t="s">
        <v>1078</v>
      </c>
      <c r="E1095" s="3">
        <v>40850</v>
      </c>
      <c r="F1095" s="2">
        <v>798788104</v>
      </c>
      <c r="G1095" s="2">
        <f t="shared" si="53"/>
        <v>19554.17635250918</v>
      </c>
      <c r="H1095" s="2">
        <v>0</v>
      </c>
      <c r="I1095" s="2">
        <f t="shared" si="55"/>
        <v>0</v>
      </c>
      <c r="J1095" s="2">
        <v>950288504</v>
      </c>
      <c r="K1095" s="2">
        <f t="shared" si="54"/>
        <v>23262.8764749082</v>
      </c>
    </row>
    <row r="1096" spans="2:11" ht="12.75">
      <c r="B1096" s="2" t="s">
        <v>1073</v>
      </c>
      <c r="C1096" s="2">
        <v>6</v>
      </c>
      <c r="D1096" s="2" t="s">
        <v>1079</v>
      </c>
      <c r="E1096" s="3">
        <v>4978</v>
      </c>
      <c r="F1096" s="2">
        <v>68685540</v>
      </c>
      <c r="G1096" s="2">
        <f t="shared" si="53"/>
        <v>13797.818400964243</v>
      </c>
      <c r="H1096" s="2">
        <v>0</v>
      </c>
      <c r="I1096" s="2">
        <f t="shared" si="55"/>
        <v>0</v>
      </c>
      <c r="J1096" s="2">
        <v>118180259</v>
      </c>
      <c r="K1096" s="2">
        <f t="shared" si="54"/>
        <v>23740.510044194456</v>
      </c>
    </row>
    <row r="1097" spans="2:11" ht="12.75">
      <c r="B1097" s="2" t="s">
        <v>1073</v>
      </c>
      <c r="C1097" s="2">
        <v>7</v>
      </c>
      <c r="D1097" s="2" t="s">
        <v>1080</v>
      </c>
      <c r="E1097" s="3">
        <v>20412</v>
      </c>
      <c r="F1097" s="2">
        <v>231222008</v>
      </c>
      <c r="G1097" s="2">
        <f t="shared" si="53"/>
        <v>11327.748775230257</v>
      </c>
      <c r="H1097" s="2">
        <v>0</v>
      </c>
      <c r="I1097" s="2">
        <f t="shared" si="55"/>
        <v>0</v>
      </c>
      <c r="J1097" s="2">
        <v>381339536</v>
      </c>
      <c r="K1097" s="2">
        <f t="shared" si="54"/>
        <v>18682.125024495395</v>
      </c>
    </row>
    <row r="1098" spans="2:11" ht="12.75">
      <c r="B1098" s="2" t="s">
        <v>1073</v>
      </c>
      <c r="C1098" s="2">
        <v>8</v>
      </c>
      <c r="D1098" s="2" t="s">
        <v>1081</v>
      </c>
      <c r="E1098" s="3">
        <v>18908</v>
      </c>
      <c r="F1098" s="2">
        <v>279105045</v>
      </c>
      <c r="G1098" s="2">
        <f t="shared" si="53"/>
        <v>14761.21456526338</v>
      </c>
      <c r="H1098" s="2">
        <v>14628823</v>
      </c>
      <c r="I1098" s="2">
        <f t="shared" si="55"/>
        <v>773.6843135180876</v>
      </c>
      <c r="J1098" s="2">
        <v>619939760</v>
      </c>
      <c r="K1098" s="2">
        <f t="shared" si="54"/>
        <v>32787.16733657711</v>
      </c>
    </row>
    <row r="1099" spans="2:11" ht="12.75">
      <c r="B1099" s="2" t="s">
        <v>1073</v>
      </c>
      <c r="C1099" s="2">
        <v>9</v>
      </c>
      <c r="D1099" s="2" t="s">
        <v>1082</v>
      </c>
      <c r="E1099" s="3">
        <v>11740</v>
      </c>
      <c r="F1099" s="2">
        <v>98222041</v>
      </c>
      <c r="G1099" s="2">
        <f t="shared" si="53"/>
        <v>8366.443015332197</v>
      </c>
      <c r="H1099" s="2">
        <v>0</v>
      </c>
      <c r="I1099" s="2">
        <f t="shared" si="55"/>
        <v>0</v>
      </c>
      <c r="J1099" s="2">
        <v>2000000</v>
      </c>
      <c r="K1099" s="2">
        <f t="shared" si="54"/>
        <v>170.35775127768312</v>
      </c>
    </row>
    <row r="1100" spans="2:11" ht="12.75">
      <c r="B1100" s="2" t="s">
        <v>1073</v>
      </c>
      <c r="C1100" s="2">
        <v>10</v>
      </c>
      <c r="D1100" s="2" t="s">
        <v>1083</v>
      </c>
      <c r="E1100" s="3">
        <v>15645</v>
      </c>
      <c r="F1100" s="2">
        <v>878556183</v>
      </c>
      <c r="G1100" s="2">
        <f t="shared" si="53"/>
        <v>56155.71639501438</v>
      </c>
      <c r="H1100" s="2">
        <v>29000000</v>
      </c>
      <c r="I1100" s="2">
        <f t="shared" si="55"/>
        <v>1853.6273569830616</v>
      </c>
      <c r="J1100" s="2">
        <v>127811799</v>
      </c>
      <c r="K1100" s="2">
        <f t="shared" si="54"/>
        <v>8169.498178331735</v>
      </c>
    </row>
    <row r="1101" spans="2:11" ht="12.75">
      <c r="B1101" s="2" t="s">
        <v>1073</v>
      </c>
      <c r="C1101" s="2">
        <v>11</v>
      </c>
      <c r="D1101" s="2" t="s">
        <v>1084</v>
      </c>
      <c r="E1101" s="3">
        <v>3033</v>
      </c>
      <c r="F1101" s="2">
        <v>148461108</v>
      </c>
      <c r="G1101" s="2">
        <f t="shared" si="53"/>
        <v>48948.60138476756</v>
      </c>
      <c r="H1101" s="2">
        <v>0</v>
      </c>
      <c r="I1101" s="2">
        <f t="shared" si="55"/>
        <v>0</v>
      </c>
      <c r="J1101" s="2">
        <v>21828822</v>
      </c>
      <c r="K1101" s="2">
        <f t="shared" si="54"/>
        <v>7197.105835806133</v>
      </c>
    </row>
    <row r="1102" spans="2:11" ht="12.75">
      <c r="B1102" s="2" t="s">
        <v>1073</v>
      </c>
      <c r="C1102" s="2">
        <v>12</v>
      </c>
      <c r="D1102" s="2" t="s">
        <v>1085</v>
      </c>
      <c r="E1102" s="3">
        <v>4359</v>
      </c>
      <c r="F1102" s="2">
        <v>25539624</v>
      </c>
      <c r="G1102" s="2">
        <f aca="true" t="shared" si="56" ref="G1102:G1147">F1102/E1102</f>
        <v>5859.055746730902</v>
      </c>
      <c r="H1102" s="2">
        <v>35468000</v>
      </c>
      <c r="I1102" s="2">
        <f t="shared" si="55"/>
        <v>8136.72860747878</v>
      </c>
      <c r="J1102" s="2">
        <v>30037000</v>
      </c>
      <c r="K1102" s="2">
        <f aca="true" t="shared" si="57" ref="K1102:K1147">J1102/E1102</f>
        <v>6890.800642349162</v>
      </c>
    </row>
    <row r="1103" spans="2:11" ht="12.75">
      <c r="B1103" s="2" t="s">
        <v>1073</v>
      </c>
      <c r="C1103" s="2">
        <v>13</v>
      </c>
      <c r="D1103" s="2" t="s">
        <v>1086</v>
      </c>
      <c r="E1103" s="3">
        <v>17837</v>
      </c>
      <c r="F1103" s="2">
        <v>201433490</v>
      </c>
      <c r="G1103" s="2">
        <f t="shared" si="56"/>
        <v>11293.013959746595</v>
      </c>
      <c r="H1103" s="2">
        <v>2054750</v>
      </c>
      <c r="I1103" s="2">
        <f t="shared" si="55"/>
        <v>115.19594102147222</v>
      </c>
      <c r="J1103" s="2">
        <v>201904940</v>
      </c>
      <c r="K1103" s="2">
        <f t="shared" si="57"/>
        <v>11319.444973930593</v>
      </c>
    </row>
    <row r="1104" spans="2:11" ht="12.75">
      <c r="B1104" s="2" t="s">
        <v>1073</v>
      </c>
      <c r="C1104" s="2">
        <v>14</v>
      </c>
      <c r="D1104" s="2" t="s">
        <v>1087</v>
      </c>
      <c r="E1104" s="3">
        <v>13620</v>
      </c>
      <c r="F1104" s="2">
        <v>127378468</v>
      </c>
      <c r="G1104" s="2">
        <f t="shared" si="56"/>
        <v>9352.310425844347</v>
      </c>
      <c r="H1104" s="2">
        <v>111279629</v>
      </c>
      <c r="I1104" s="2">
        <f aca="true" t="shared" si="58" ref="I1104:I1147">H1104/E1104</f>
        <v>8170.310499265785</v>
      </c>
      <c r="J1104" s="2">
        <v>265786396</v>
      </c>
      <c r="K1104" s="2">
        <f t="shared" si="57"/>
        <v>19514.41967694567</v>
      </c>
    </row>
    <row r="1105" spans="2:11" ht="12.75">
      <c r="B1105" s="2" t="s">
        <v>1073</v>
      </c>
      <c r="C1105" s="2">
        <v>15</v>
      </c>
      <c r="D1105" s="2" t="s">
        <v>1088</v>
      </c>
      <c r="E1105" s="3">
        <v>1953</v>
      </c>
      <c r="F1105" s="2">
        <v>1444066</v>
      </c>
      <c r="G1105" s="2">
        <f t="shared" si="56"/>
        <v>739.4091141833077</v>
      </c>
      <c r="H1105" s="2">
        <v>28134000</v>
      </c>
      <c r="I1105" s="2">
        <f t="shared" si="58"/>
        <v>14405.52995391705</v>
      </c>
      <c r="J1105" s="2">
        <v>0</v>
      </c>
      <c r="K1105" s="2">
        <f t="shared" si="57"/>
        <v>0</v>
      </c>
    </row>
    <row r="1106" spans="2:11" ht="12.75">
      <c r="B1106" s="2" t="s">
        <v>1073</v>
      </c>
      <c r="C1106" s="2">
        <v>16</v>
      </c>
      <c r="D1106" s="2" t="s">
        <v>1089</v>
      </c>
      <c r="E1106" s="3">
        <v>2292</v>
      </c>
      <c r="F1106" s="2">
        <v>29414505</v>
      </c>
      <c r="G1106" s="2">
        <f t="shared" si="56"/>
        <v>12833.553664921466</v>
      </c>
      <c r="H1106" s="2">
        <v>17377253</v>
      </c>
      <c r="I1106" s="2">
        <f t="shared" si="58"/>
        <v>7581.698516579407</v>
      </c>
      <c r="J1106" s="2">
        <v>10046050</v>
      </c>
      <c r="K1106" s="2">
        <f t="shared" si="57"/>
        <v>4383.093368237347</v>
      </c>
    </row>
    <row r="1107" spans="2:11" ht="12.75">
      <c r="B1107" s="2" t="s">
        <v>1073</v>
      </c>
      <c r="C1107" s="2">
        <v>17</v>
      </c>
      <c r="D1107" s="2" t="s">
        <v>1090</v>
      </c>
      <c r="E1107" s="3">
        <v>406</v>
      </c>
      <c r="F1107" s="2">
        <v>100936844</v>
      </c>
      <c r="G1107" s="2">
        <f t="shared" si="56"/>
        <v>248612.91625615762</v>
      </c>
      <c r="H1107" s="2">
        <v>0</v>
      </c>
      <c r="I1107" s="2">
        <f t="shared" si="58"/>
        <v>0</v>
      </c>
      <c r="J1107" s="2">
        <v>36122468</v>
      </c>
      <c r="K1107" s="2">
        <f t="shared" si="57"/>
        <v>88971.5960591133</v>
      </c>
    </row>
    <row r="1108" spans="2:11" ht="12.75">
      <c r="B1108" s="2" t="s">
        <v>1073</v>
      </c>
      <c r="C1108" s="2">
        <v>18</v>
      </c>
      <c r="D1108" s="2" t="s">
        <v>1091</v>
      </c>
      <c r="E1108" s="3">
        <v>1486</v>
      </c>
      <c r="F1108" s="2">
        <v>52677273</v>
      </c>
      <c r="G1108" s="2">
        <f t="shared" si="56"/>
        <v>35449.039703903094</v>
      </c>
      <c r="H1108" s="2">
        <v>2142336</v>
      </c>
      <c r="I1108" s="2">
        <f t="shared" si="58"/>
        <v>1441.679676985195</v>
      </c>
      <c r="J1108" s="2">
        <v>35000919</v>
      </c>
      <c r="K1108" s="2">
        <f t="shared" si="57"/>
        <v>23553.78129205922</v>
      </c>
    </row>
    <row r="1109" spans="2:11" ht="12.75">
      <c r="B1109" s="2" t="s">
        <v>1073</v>
      </c>
      <c r="C1109" s="2">
        <v>19</v>
      </c>
      <c r="D1109" s="2" t="s">
        <v>1092</v>
      </c>
      <c r="E1109" s="3">
        <v>6909</v>
      </c>
      <c r="F1109" s="2">
        <v>170958067</v>
      </c>
      <c r="G1109" s="2">
        <f t="shared" si="56"/>
        <v>24744.25633232016</v>
      </c>
      <c r="H1109" s="2">
        <v>3109064</v>
      </c>
      <c r="I1109" s="2">
        <f t="shared" si="58"/>
        <v>450.00202634245187</v>
      </c>
      <c r="J1109" s="2">
        <v>22665570</v>
      </c>
      <c r="K1109" s="2">
        <f t="shared" si="57"/>
        <v>3280.586191923578</v>
      </c>
    </row>
    <row r="1110" spans="2:11" ht="12.75">
      <c r="B1110" s="2" t="s">
        <v>1073</v>
      </c>
      <c r="C1110" s="2">
        <v>20</v>
      </c>
      <c r="D1110" s="2" t="s">
        <v>1093</v>
      </c>
      <c r="E1110" s="3">
        <v>859</v>
      </c>
      <c r="F1110" s="2">
        <v>33313381</v>
      </c>
      <c r="G1110" s="2">
        <f t="shared" si="56"/>
        <v>38781.58440046566</v>
      </c>
      <c r="H1110" s="2">
        <v>0</v>
      </c>
      <c r="I1110" s="2">
        <f t="shared" si="58"/>
        <v>0</v>
      </c>
      <c r="J1110" s="2">
        <v>40038039</v>
      </c>
      <c r="K1110" s="2">
        <f t="shared" si="57"/>
        <v>46610.05704307334</v>
      </c>
    </row>
    <row r="1111" spans="2:11" ht="12.75">
      <c r="B1111" s="2" t="s">
        <v>1073</v>
      </c>
      <c r="C1111" s="2">
        <v>21</v>
      </c>
      <c r="D1111" s="2" t="s">
        <v>1094</v>
      </c>
      <c r="E1111" s="3">
        <v>640</v>
      </c>
      <c r="F1111" s="2">
        <v>552980</v>
      </c>
      <c r="G1111" s="2">
        <f t="shared" si="56"/>
        <v>864.03125</v>
      </c>
      <c r="H1111" s="2">
        <v>7394352</v>
      </c>
      <c r="I1111" s="2">
        <f t="shared" si="58"/>
        <v>11553.675</v>
      </c>
      <c r="J1111" s="2">
        <v>118055711</v>
      </c>
      <c r="K1111" s="2">
        <f t="shared" si="57"/>
        <v>184462.0484375</v>
      </c>
    </row>
    <row r="1112" spans="2:11" ht="12.75">
      <c r="B1112" s="2" t="s">
        <v>1073</v>
      </c>
      <c r="C1112" s="2">
        <v>22</v>
      </c>
      <c r="D1112" s="2" t="s">
        <v>1095</v>
      </c>
      <c r="E1112" s="3">
        <v>3874</v>
      </c>
      <c r="F1112" s="2">
        <v>100921955</v>
      </c>
      <c r="G1112" s="2">
        <f t="shared" si="56"/>
        <v>26051.098347960764</v>
      </c>
      <c r="H1112" s="2">
        <v>29270222</v>
      </c>
      <c r="I1112" s="2">
        <f t="shared" si="58"/>
        <v>7555.555498193082</v>
      </c>
      <c r="J1112" s="2">
        <v>232562051</v>
      </c>
      <c r="K1112" s="2">
        <f t="shared" si="57"/>
        <v>60031.50516262261</v>
      </c>
    </row>
    <row r="1113" spans="2:11" ht="12.75">
      <c r="B1113" s="2" t="s">
        <v>1073</v>
      </c>
      <c r="C1113" s="2">
        <v>23</v>
      </c>
      <c r="D1113" s="2" t="s">
        <v>1096</v>
      </c>
      <c r="E1113" s="3">
        <v>5581</v>
      </c>
      <c r="F1113" s="2">
        <v>3545311</v>
      </c>
      <c r="G1113" s="2">
        <f t="shared" si="56"/>
        <v>635.2465507973482</v>
      </c>
      <c r="H1113" s="2">
        <v>4736441</v>
      </c>
      <c r="I1113" s="2">
        <f t="shared" si="58"/>
        <v>848.6724601325927</v>
      </c>
      <c r="J1113" s="2">
        <v>102229880</v>
      </c>
      <c r="K1113" s="2">
        <f t="shared" si="57"/>
        <v>18317.48432180613</v>
      </c>
    </row>
    <row r="1114" spans="2:11" ht="12.75">
      <c r="B1114" s="2" t="s">
        <v>1073</v>
      </c>
      <c r="C1114" s="2">
        <v>24</v>
      </c>
      <c r="D1114" s="2" t="s">
        <v>1097</v>
      </c>
      <c r="E1114" s="3">
        <v>14880</v>
      </c>
      <c r="F1114" s="2">
        <v>150869021</v>
      </c>
      <c r="G1114" s="2">
        <f t="shared" si="56"/>
        <v>10139.047110215053</v>
      </c>
      <c r="H1114" s="2">
        <v>44325000</v>
      </c>
      <c r="I1114" s="2">
        <f t="shared" si="58"/>
        <v>2978.8306451612902</v>
      </c>
      <c r="J1114" s="2">
        <v>37482629</v>
      </c>
      <c r="K1114" s="2">
        <f t="shared" si="57"/>
        <v>2518.9938844086023</v>
      </c>
    </row>
    <row r="1115" spans="2:11" ht="12.75">
      <c r="B1115" s="2" t="s">
        <v>1073</v>
      </c>
      <c r="C1115" s="2">
        <v>25</v>
      </c>
      <c r="D1115" s="2" t="s">
        <v>1098</v>
      </c>
      <c r="E1115" s="3">
        <v>7629</v>
      </c>
      <c r="F1115" s="2">
        <v>116797390</v>
      </c>
      <c r="G1115" s="2">
        <f t="shared" si="56"/>
        <v>15309.6591951763</v>
      </c>
      <c r="H1115" s="2">
        <v>0</v>
      </c>
      <c r="I1115" s="2">
        <f t="shared" si="58"/>
        <v>0</v>
      </c>
      <c r="J1115" s="2">
        <v>89782763</v>
      </c>
      <c r="K1115" s="2">
        <f t="shared" si="57"/>
        <v>11768.614890549221</v>
      </c>
    </row>
    <row r="1116" spans="2:11" ht="12.75">
      <c r="B1116" s="2" t="s">
        <v>1073</v>
      </c>
      <c r="C1116" s="2">
        <v>26</v>
      </c>
      <c r="D1116" s="2" t="s">
        <v>1099</v>
      </c>
      <c r="E1116" s="154">
        <v>15723</v>
      </c>
      <c r="F1116" s="2">
        <v>331387229</v>
      </c>
      <c r="G1116" s="2">
        <f t="shared" si="56"/>
        <v>21076.590281752848</v>
      </c>
      <c r="H1116" s="2">
        <v>135441000</v>
      </c>
      <c r="I1116" s="2">
        <f t="shared" si="58"/>
        <v>8614.195764167143</v>
      </c>
      <c r="J1116" s="2">
        <v>201502479</v>
      </c>
      <c r="K1116" s="2">
        <f t="shared" si="57"/>
        <v>12815.778095783247</v>
      </c>
    </row>
    <row r="1117" spans="2:11" ht="14.25">
      <c r="B1117" s="112" t="s">
        <v>1766</v>
      </c>
      <c r="C1117" s="112"/>
      <c r="D1117" s="112"/>
      <c r="E1117" s="113">
        <f>SUM(E1091:E1116)</f>
        <v>569915</v>
      </c>
      <c r="F1117" s="113">
        <f>SUM(F1091:F1116)</f>
        <v>9954346680</v>
      </c>
      <c r="G1117" s="114">
        <f t="shared" si="56"/>
        <v>17466.37073949624</v>
      </c>
      <c r="H1117" s="113">
        <f>SUM(H1091:H1116)</f>
        <v>2511412514</v>
      </c>
      <c r="I1117" s="114">
        <f t="shared" si="58"/>
        <v>4406.643997789144</v>
      </c>
      <c r="J1117" s="113">
        <f>SUM(J1091:J1116)</f>
        <v>4647380587</v>
      </c>
      <c r="K1117" s="114">
        <f t="shared" si="57"/>
        <v>8154.515299649948</v>
      </c>
    </row>
    <row r="1118" spans="2:11" ht="12.75">
      <c r="B1118" s="2" t="s">
        <v>1100</v>
      </c>
      <c r="C1118" s="2">
        <v>1</v>
      </c>
      <c r="D1118" s="2" t="s">
        <v>1101</v>
      </c>
      <c r="E1118" s="3">
        <v>654128</v>
      </c>
      <c r="F1118" s="2">
        <v>1618150357</v>
      </c>
      <c r="G1118" s="2">
        <f t="shared" si="56"/>
        <v>2473.751860492136</v>
      </c>
      <c r="H1118" s="2">
        <v>8442912866</v>
      </c>
      <c r="I1118" s="2">
        <f t="shared" si="58"/>
        <v>12907.126534867793</v>
      </c>
      <c r="J1118" s="2">
        <v>0</v>
      </c>
      <c r="K1118" s="2">
        <f t="shared" si="57"/>
        <v>0</v>
      </c>
    </row>
    <row r="1119" spans="2:11" ht="12.75">
      <c r="B1119" s="2" t="s">
        <v>1100</v>
      </c>
      <c r="C1119" s="2">
        <v>2</v>
      </c>
      <c r="D1119" s="2" t="s">
        <v>1102</v>
      </c>
      <c r="E1119" s="3">
        <v>191206</v>
      </c>
      <c r="F1119" s="2">
        <v>1316650425</v>
      </c>
      <c r="G1119" s="2">
        <f t="shared" si="56"/>
        <v>6886.03090384193</v>
      </c>
      <c r="H1119" s="2">
        <v>33971970</v>
      </c>
      <c r="I1119" s="2">
        <f t="shared" si="58"/>
        <v>177.67209187996193</v>
      </c>
      <c r="J1119" s="2">
        <v>3811941120</v>
      </c>
      <c r="K1119" s="2">
        <f t="shared" si="57"/>
        <v>19936.304927669633</v>
      </c>
    </row>
    <row r="1120" spans="2:11" ht="12.75">
      <c r="B1120" s="2" t="s">
        <v>1100</v>
      </c>
      <c r="C1120" s="2">
        <v>3</v>
      </c>
      <c r="D1120" s="2" t="s">
        <v>1103</v>
      </c>
      <c r="E1120" s="3">
        <v>46603</v>
      </c>
      <c r="F1120" s="2">
        <v>-502030036</v>
      </c>
      <c r="G1120" s="2">
        <f t="shared" si="56"/>
        <v>-10772.483230693302</v>
      </c>
      <c r="H1120" s="2">
        <v>165450175</v>
      </c>
      <c r="I1120" s="2">
        <f t="shared" si="58"/>
        <v>3550.204385983735</v>
      </c>
      <c r="J1120" s="2">
        <v>0</v>
      </c>
      <c r="K1120" s="2">
        <f t="shared" si="57"/>
        <v>0</v>
      </c>
    </row>
    <row r="1121" spans="2:11" ht="12.75">
      <c r="B1121" s="2" t="s">
        <v>1100</v>
      </c>
      <c r="C1121" s="2">
        <v>4</v>
      </c>
      <c r="D1121" s="2" t="s">
        <v>1104</v>
      </c>
      <c r="E1121" s="3">
        <v>84491</v>
      </c>
      <c r="F1121" s="2">
        <v>1306793093</v>
      </c>
      <c r="G1121" s="2">
        <f t="shared" si="56"/>
        <v>15466.654353718148</v>
      </c>
      <c r="H1121" s="2">
        <v>812714000</v>
      </c>
      <c r="I1121" s="2">
        <f t="shared" si="58"/>
        <v>9618.941662425585</v>
      </c>
      <c r="J1121" s="2">
        <v>0</v>
      </c>
      <c r="K1121" s="2">
        <f t="shared" si="57"/>
        <v>0</v>
      </c>
    </row>
    <row r="1122" spans="2:11" ht="12.75">
      <c r="B1122" s="2" t="s">
        <v>1100</v>
      </c>
      <c r="C1122" s="2">
        <v>5</v>
      </c>
      <c r="D1122" s="2" t="s">
        <v>1105</v>
      </c>
      <c r="E1122" s="3">
        <v>21973</v>
      </c>
      <c r="F1122" s="2">
        <v>74766193</v>
      </c>
      <c r="G1122" s="2">
        <f t="shared" si="56"/>
        <v>3402.639284576526</v>
      </c>
      <c r="H1122" s="2">
        <v>144379014</v>
      </c>
      <c r="I1122" s="2">
        <f t="shared" si="58"/>
        <v>6570.746552587266</v>
      </c>
      <c r="J1122" s="2">
        <v>0</v>
      </c>
      <c r="K1122" s="2">
        <f t="shared" si="57"/>
        <v>0</v>
      </c>
    </row>
    <row r="1123" spans="2:11" ht="12.75">
      <c r="B1123" s="2" t="s">
        <v>1100</v>
      </c>
      <c r="C1123" s="2">
        <v>6</v>
      </c>
      <c r="D1123" s="2" t="s">
        <v>1106</v>
      </c>
      <c r="E1123" s="3">
        <v>71421</v>
      </c>
      <c r="F1123" s="2">
        <v>-1217563869</v>
      </c>
      <c r="G1123" s="2">
        <f t="shared" si="56"/>
        <v>-17047.701222329568</v>
      </c>
      <c r="H1123" s="2">
        <v>592436000</v>
      </c>
      <c r="I1123" s="2">
        <f t="shared" si="58"/>
        <v>8294.983268226431</v>
      </c>
      <c r="J1123" s="2">
        <v>0</v>
      </c>
      <c r="K1123" s="2">
        <f t="shared" si="57"/>
        <v>0</v>
      </c>
    </row>
    <row r="1124" spans="2:11" ht="12.75">
      <c r="B1124" s="2" t="s">
        <v>1100</v>
      </c>
      <c r="C1124" s="2">
        <v>7</v>
      </c>
      <c r="D1124" s="2" t="s">
        <v>1107</v>
      </c>
      <c r="E1124" s="3">
        <v>16584</v>
      </c>
      <c r="F1124" s="2">
        <v>27706380</v>
      </c>
      <c r="G1124" s="2">
        <f t="shared" si="56"/>
        <v>1670.6693198263386</v>
      </c>
      <c r="H1124" s="2">
        <v>136384000</v>
      </c>
      <c r="I1124" s="2">
        <f t="shared" si="58"/>
        <v>8223.830197780993</v>
      </c>
      <c r="J1124" s="2">
        <v>0</v>
      </c>
      <c r="K1124" s="2">
        <f t="shared" si="57"/>
        <v>0</v>
      </c>
    </row>
    <row r="1125" spans="2:11" ht="12.75">
      <c r="B1125" s="2" t="s">
        <v>1100</v>
      </c>
      <c r="C1125" s="2">
        <v>8</v>
      </c>
      <c r="D1125" s="2" t="s">
        <v>1108</v>
      </c>
      <c r="E1125" s="3">
        <v>77033</v>
      </c>
      <c r="F1125" s="2">
        <v>1198279642</v>
      </c>
      <c r="G1125" s="2">
        <f t="shared" si="56"/>
        <v>15555.406669868758</v>
      </c>
      <c r="H1125" s="2">
        <v>83566370</v>
      </c>
      <c r="I1125" s="2">
        <f t="shared" si="58"/>
        <v>1084.8126127763426</v>
      </c>
      <c r="J1125" s="2">
        <v>0</v>
      </c>
      <c r="K1125" s="2">
        <f t="shared" si="57"/>
        <v>0</v>
      </c>
    </row>
    <row r="1126" spans="2:11" ht="12.75">
      <c r="B1126" s="2" t="s">
        <v>1100</v>
      </c>
      <c r="C1126" s="2">
        <v>9</v>
      </c>
      <c r="D1126" s="2" t="s">
        <v>1109</v>
      </c>
      <c r="E1126" s="3">
        <v>19475</v>
      </c>
      <c r="F1126" s="2">
        <v>304005409</v>
      </c>
      <c r="G1126" s="2">
        <f t="shared" si="56"/>
        <v>15610.033838254172</v>
      </c>
      <c r="H1126" s="2">
        <v>11737604</v>
      </c>
      <c r="I1126" s="2">
        <f t="shared" si="58"/>
        <v>602.7011039794609</v>
      </c>
      <c r="J1126" s="2">
        <v>0</v>
      </c>
      <c r="K1126" s="2">
        <f t="shared" si="57"/>
        <v>0</v>
      </c>
    </row>
    <row r="1127" spans="2:11" ht="12.75">
      <c r="B1127" s="2" t="s">
        <v>1100</v>
      </c>
      <c r="C1127" s="2">
        <v>10</v>
      </c>
      <c r="D1127" s="2" t="s">
        <v>1110</v>
      </c>
      <c r="E1127" s="3">
        <v>33740</v>
      </c>
      <c r="F1127" s="2">
        <v>695855390</v>
      </c>
      <c r="G1127" s="2">
        <f t="shared" si="56"/>
        <v>20624.048310610553</v>
      </c>
      <c r="H1127" s="2">
        <v>22765000</v>
      </c>
      <c r="I1127" s="2">
        <f t="shared" si="58"/>
        <v>674.7184350918791</v>
      </c>
      <c r="J1127" s="2">
        <v>1000000000</v>
      </c>
      <c r="K1127" s="2">
        <f t="shared" si="57"/>
        <v>29638.41138114997</v>
      </c>
    </row>
    <row r="1128" spans="2:11" ht="12.75">
      <c r="B1128" s="2" t="s">
        <v>1100</v>
      </c>
      <c r="C1128" s="2">
        <v>11</v>
      </c>
      <c r="D1128" s="2" t="s">
        <v>1111</v>
      </c>
      <c r="E1128" s="3">
        <v>88086</v>
      </c>
      <c r="F1128" s="2">
        <v>561662073</v>
      </c>
      <c r="G1128" s="2">
        <f t="shared" si="56"/>
        <v>6376.292180369184</v>
      </c>
      <c r="H1128" s="2">
        <v>202779000</v>
      </c>
      <c r="I1128" s="2">
        <f t="shared" si="58"/>
        <v>2302.057080580342</v>
      </c>
      <c r="J1128" s="2">
        <v>0</v>
      </c>
      <c r="K1128" s="2">
        <f t="shared" si="57"/>
        <v>0</v>
      </c>
    </row>
    <row r="1129" spans="2:11" ht="12.75">
      <c r="B1129" s="2" t="s">
        <v>1100</v>
      </c>
      <c r="C1129" s="2">
        <v>12</v>
      </c>
      <c r="D1129" s="2" t="s">
        <v>1112</v>
      </c>
      <c r="E1129" s="3">
        <v>56394</v>
      </c>
      <c r="F1129" s="2">
        <v>874630853</v>
      </c>
      <c r="G1129" s="2">
        <f t="shared" si="56"/>
        <v>15509.289161967585</v>
      </c>
      <c r="H1129" s="2">
        <v>32829056</v>
      </c>
      <c r="I1129" s="2">
        <f t="shared" si="58"/>
        <v>582.1373905025357</v>
      </c>
      <c r="J1129" s="2">
        <v>0</v>
      </c>
      <c r="K1129" s="2">
        <f t="shared" si="57"/>
        <v>0</v>
      </c>
    </row>
    <row r="1130" spans="2:11" ht="12.75">
      <c r="B1130" s="2" t="s">
        <v>1100</v>
      </c>
      <c r="C1130" s="2">
        <v>13</v>
      </c>
      <c r="D1130" s="2" t="s">
        <v>1113</v>
      </c>
      <c r="E1130" s="3">
        <v>65080</v>
      </c>
      <c r="F1130" s="2">
        <v>539465745</v>
      </c>
      <c r="G1130" s="2">
        <f t="shared" si="56"/>
        <v>8289.27082052858</v>
      </c>
      <c r="H1130" s="2">
        <v>361323000</v>
      </c>
      <c r="I1130" s="2">
        <f t="shared" si="58"/>
        <v>5551.982175783651</v>
      </c>
      <c r="J1130" s="2">
        <v>0</v>
      </c>
      <c r="K1130" s="2">
        <f t="shared" si="57"/>
        <v>0</v>
      </c>
    </row>
    <row r="1131" spans="2:11" ht="12.75">
      <c r="B1131" s="2" t="s">
        <v>1100</v>
      </c>
      <c r="C1131" s="2">
        <v>14</v>
      </c>
      <c r="D1131" s="2" t="s">
        <v>1114</v>
      </c>
      <c r="E1131" s="3">
        <v>22446</v>
      </c>
      <c r="F1131" s="2">
        <v>355528523</v>
      </c>
      <c r="G1131" s="2">
        <f t="shared" si="56"/>
        <v>15839.281965606344</v>
      </c>
      <c r="H1131" s="2">
        <v>0</v>
      </c>
      <c r="I1131" s="2">
        <f t="shared" si="58"/>
        <v>0</v>
      </c>
      <c r="J1131" s="2">
        <v>19756</v>
      </c>
      <c r="K1131" s="2">
        <f t="shared" si="57"/>
        <v>0.880156820814399</v>
      </c>
    </row>
    <row r="1132" spans="2:11" ht="12.75">
      <c r="B1132" s="2" t="s">
        <v>1100</v>
      </c>
      <c r="C1132" s="2">
        <v>15</v>
      </c>
      <c r="D1132" s="2" t="s">
        <v>1115</v>
      </c>
      <c r="E1132" s="3">
        <v>26627</v>
      </c>
      <c r="F1132" s="2">
        <v>53853852</v>
      </c>
      <c r="G1132" s="2">
        <f t="shared" si="56"/>
        <v>2022.5279603410072</v>
      </c>
      <c r="H1132" s="2">
        <v>53444000</v>
      </c>
      <c r="I1132" s="2">
        <f t="shared" si="58"/>
        <v>2007.1356142261614</v>
      </c>
      <c r="J1132" s="2">
        <v>0</v>
      </c>
      <c r="K1132" s="2">
        <f t="shared" si="57"/>
        <v>0</v>
      </c>
    </row>
    <row r="1133" spans="2:11" ht="12.75">
      <c r="B1133" s="2" t="s">
        <v>1100</v>
      </c>
      <c r="C1133" s="2">
        <v>16</v>
      </c>
      <c r="D1133" s="2" t="s">
        <v>1116</v>
      </c>
      <c r="E1133" s="3">
        <v>57470</v>
      </c>
      <c r="F1133" s="2">
        <v>898957471</v>
      </c>
      <c r="G1133" s="2">
        <f t="shared" si="56"/>
        <v>15642.204123890726</v>
      </c>
      <c r="H1133" s="2">
        <v>1044568448</v>
      </c>
      <c r="I1133" s="2">
        <f t="shared" si="58"/>
        <v>18175.890864799025</v>
      </c>
      <c r="J1133" s="2">
        <v>1130566991</v>
      </c>
      <c r="K1133" s="2">
        <f t="shared" si="57"/>
        <v>19672.29843396555</v>
      </c>
    </row>
    <row r="1134" spans="2:11" ht="12.75">
      <c r="B1134" s="2" t="s">
        <v>1100</v>
      </c>
      <c r="C1134" s="2">
        <v>17</v>
      </c>
      <c r="D1134" s="2" t="s">
        <v>1117</v>
      </c>
      <c r="E1134" s="3">
        <v>26198</v>
      </c>
      <c r="F1134" s="2">
        <v>853300804</v>
      </c>
      <c r="G1134" s="2">
        <f t="shared" si="56"/>
        <v>32571.219329719825</v>
      </c>
      <c r="H1134" s="2">
        <v>11782664</v>
      </c>
      <c r="I1134" s="2">
        <f t="shared" si="58"/>
        <v>449.7543323917856</v>
      </c>
      <c r="J1134" s="2">
        <v>191359066</v>
      </c>
      <c r="K1134" s="2">
        <f t="shared" si="57"/>
        <v>7304.338728147187</v>
      </c>
    </row>
    <row r="1135" spans="2:11" ht="12.75">
      <c r="B1135" s="2" t="s">
        <v>1100</v>
      </c>
      <c r="C1135" s="2">
        <v>18</v>
      </c>
      <c r="D1135" s="2" t="s">
        <v>1118</v>
      </c>
      <c r="E1135" s="3">
        <v>31286</v>
      </c>
      <c r="F1135" s="2">
        <v>-2346749672</v>
      </c>
      <c r="G1135" s="2">
        <f t="shared" si="56"/>
        <v>-75009.57846960302</v>
      </c>
      <c r="H1135" s="2">
        <v>170000000</v>
      </c>
      <c r="I1135" s="2">
        <f t="shared" si="58"/>
        <v>5433.740331138529</v>
      </c>
      <c r="J1135" s="2">
        <v>0</v>
      </c>
      <c r="K1135" s="2">
        <f t="shared" si="57"/>
        <v>0</v>
      </c>
    </row>
    <row r="1136" spans="2:11" ht="12.75">
      <c r="B1136" s="2" t="s">
        <v>1100</v>
      </c>
      <c r="C1136" s="2">
        <v>19</v>
      </c>
      <c r="D1136" s="2" t="s">
        <v>1119</v>
      </c>
      <c r="E1136" s="3">
        <v>30577</v>
      </c>
      <c r="F1136" s="2">
        <v>314874279</v>
      </c>
      <c r="G1136" s="2">
        <f t="shared" si="56"/>
        <v>10297.749255976714</v>
      </c>
      <c r="H1136" s="2">
        <v>86320074</v>
      </c>
      <c r="I1136" s="2">
        <f t="shared" si="58"/>
        <v>2823.0393432972496</v>
      </c>
      <c r="J1136" s="2">
        <v>0</v>
      </c>
      <c r="K1136" s="2">
        <f t="shared" si="57"/>
        <v>0</v>
      </c>
    </row>
    <row r="1137" spans="2:11" ht="12.75">
      <c r="B1137" s="2" t="s">
        <v>1100</v>
      </c>
      <c r="C1137" s="2">
        <v>20</v>
      </c>
      <c r="D1137" s="2" t="s">
        <v>1120</v>
      </c>
      <c r="E1137" s="3">
        <v>41623</v>
      </c>
      <c r="F1137" s="2">
        <v>54989679</v>
      </c>
      <c r="G1137" s="2">
        <f t="shared" si="56"/>
        <v>1321.136847416092</v>
      </c>
      <c r="H1137" s="2">
        <v>122338000</v>
      </c>
      <c r="I1137" s="2">
        <f t="shared" si="58"/>
        <v>2939.1922735026305</v>
      </c>
      <c r="J1137" s="2">
        <v>1059724420</v>
      </c>
      <c r="K1137" s="2">
        <f t="shared" si="57"/>
        <v>25460.06823150662</v>
      </c>
    </row>
    <row r="1138" spans="2:11" ht="12.75">
      <c r="B1138" s="2" t="s">
        <v>1100</v>
      </c>
      <c r="C1138" s="2">
        <v>21</v>
      </c>
      <c r="D1138" s="2" t="s">
        <v>1121</v>
      </c>
      <c r="E1138" s="3">
        <v>29833</v>
      </c>
      <c r="F1138" s="2">
        <v>-781833818</v>
      </c>
      <c r="G1138" s="2">
        <f t="shared" si="56"/>
        <v>-26207.012972211982</v>
      </c>
      <c r="H1138" s="2">
        <v>486107490</v>
      </c>
      <c r="I1138" s="2">
        <f t="shared" si="58"/>
        <v>16294.287869138203</v>
      </c>
      <c r="J1138" s="2">
        <v>394314</v>
      </c>
      <c r="K1138" s="2">
        <f t="shared" si="57"/>
        <v>13.217376730466261</v>
      </c>
    </row>
    <row r="1139" spans="2:11" ht="12.75">
      <c r="B1139" s="2" t="s">
        <v>1100</v>
      </c>
      <c r="C1139" s="2">
        <v>22</v>
      </c>
      <c r="D1139" s="2" t="s">
        <v>1122</v>
      </c>
      <c r="E1139" s="3">
        <v>16511</v>
      </c>
      <c r="F1139" s="2">
        <v>-227861248</v>
      </c>
      <c r="G1139" s="2">
        <f t="shared" si="56"/>
        <v>-13800.572224577554</v>
      </c>
      <c r="H1139" s="2">
        <v>132449351</v>
      </c>
      <c r="I1139" s="2">
        <f t="shared" si="58"/>
        <v>8021.885470292532</v>
      </c>
      <c r="J1139" s="2">
        <v>0</v>
      </c>
      <c r="K1139" s="2">
        <f t="shared" si="57"/>
        <v>0</v>
      </c>
    </row>
    <row r="1140" spans="2:11" ht="12.75">
      <c r="B1140" s="2" t="s">
        <v>1100</v>
      </c>
      <c r="C1140" s="2">
        <v>23</v>
      </c>
      <c r="D1140" s="2" t="s">
        <v>1123</v>
      </c>
      <c r="E1140" s="3">
        <v>28025</v>
      </c>
      <c r="F1140" s="2">
        <v>48707232</v>
      </c>
      <c r="G1140" s="2">
        <f t="shared" si="56"/>
        <v>1737.9922212310437</v>
      </c>
      <c r="H1140" s="2">
        <v>38358276</v>
      </c>
      <c r="I1140" s="2">
        <f t="shared" si="58"/>
        <v>1368.7163603925067</v>
      </c>
      <c r="J1140" s="2">
        <v>675456807</v>
      </c>
      <c r="K1140" s="2">
        <f t="shared" si="57"/>
        <v>24101.937805530775</v>
      </c>
    </row>
    <row r="1141" spans="2:11" ht="12.75">
      <c r="B1141" s="2" t="s">
        <v>1100</v>
      </c>
      <c r="C1141" s="2">
        <v>24</v>
      </c>
      <c r="D1141" s="2" t="s">
        <v>1124</v>
      </c>
      <c r="E1141" s="3">
        <v>32974</v>
      </c>
      <c r="F1141" s="2">
        <v>-763069045</v>
      </c>
      <c r="G1141" s="2">
        <f t="shared" si="56"/>
        <v>-23141.537120155273</v>
      </c>
      <c r="H1141" s="2">
        <v>382842920</v>
      </c>
      <c r="I1141" s="2">
        <f t="shared" si="58"/>
        <v>11610.448231940316</v>
      </c>
      <c r="J1141" s="2">
        <v>0</v>
      </c>
      <c r="K1141" s="2">
        <f t="shared" si="57"/>
        <v>0</v>
      </c>
    </row>
    <row r="1142" spans="2:11" ht="12.75">
      <c r="B1142" s="2" t="s">
        <v>1100</v>
      </c>
      <c r="C1142" s="2">
        <v>25</v>
      </c>
      <c r="D1142" s="2" t="s">
        <v>1125</v>
      </c>
      <c r="E1142" s="3">
        <v>20223</v>
      </c>
      <c r="F1142" s="2">
        <v>536113601</v>
      </c>
      <c r="G1142" s="2">
        <f t="shared" si="56"/>
        <v>26510.09251841962</v>
      </c>
      <c r="H1142" s="2">
        <v>270085204</v>
      </c>
      <c r="I1142" s="2">
        <f t="shared" si="58"/>
        <v>13355.348069030311</v>
      </c>
      <c r="J1142" s="2">
        <v>0</v>
      </c>
      <c r="K1142" s="2">
        <f t="shared" si="57"/>
        <v>0</v>
      </c>
    </row>
    <row r="1143" spans="2:11" ht="12.75">
      <c r="B1143" s="2" t="s">
        <v>1100</v>
      </c>
      <c r="C1143" s="2">
        <v>26</v>
      </c>
      <c r="D1143" s="2" t="s">
        <v>1126</v>
      </c>
      <c r="E1143" s="3">
        <v>12943</v>
      </c>
      <c r="F1143" s="2">
        <v>-405015931</v>
      </c>
      <c r="G1143" s="2">
        <f t="shared" si="56"/>
        <v>-31292.27621107935</v>
      </c>
      <c r="H1143" s="2">
        <v>67000000</v>
      </c>
      <c r="I1143" s="2">
        <f t="shared" si="58"/>
        <v>5176.543305261532</v>
      </c>
      <c r="J1143" s="2">
        <v>0</v>
      </c>
      <c r="K1143" s="2">
        <f t="shared" si="57"/>
        <v>0</v>
      </c>
    </row>
    <row r="1144" spans="2:11" ht="12.75">
      <c r="B1144" s="2" t="s">
        <v>1100</v>
      </c>
      <c r="C1144" s="2">
        <v>27</v>
      </c>
      <c r="D1144" s="2" t="s">
        <v>1127</v>
      </c>
      <c r="E1144" s="3">
        <v>15672</v>
      </c>
      <c r="F1144" s="2">
        <v>233869012</v>
      </c>
      <c r="G1144" s="2">
        <f t="shared" si="56"/>
        <v>14922.7291985707</v>
      </c>
      <c r="H1144" s="2">
        <v>71074934</v>
      </c>
      <c r="I1144" s="2">
        <f t="shared" si="58"/>
        <v>4535.1540326697295</v>
      </c>
      <c r="J1144" s="2">
        <v>7897210</v>
      </c>
      <c r="K1144" s="2">
        <f t="shared" si="57"/>
        <v>503.9056916794283</v>
      </c>
    </row>
    <row r="1145" spans="2:11" ht="12.75">
      <c r="B1145" s="2" t="s">
        <v>1100</v>
      </c>
      <c r="C1145" s="2">
        <v>28</v>
      </c>
      <c r="D1145" s="2" t="s">
        <v>1128</v>
      </c>
      <c r="E1145" s="3">
        <v>117667</v>
      </c>
      <c r="F1145" s="2">
        <v>1838423011</v>
      </c>
      <c r="G1145" s="2">
        <f t="shared" si="56"/>
        <v>15623.947334426815</v>
      </c>
      <c r="H1145" s="2">
        <v>673483000</v>
      </c>
      <c r="I1145" s="2">
        <f t="shared" si="58"/>
        <v>5723.635343809225</v>
      </c>
      <c r="J1145" s="2">
        <v>1739000000</v>
      </c>
      <c r="K1145" s="2">
        <f t="shared" si="57"/>
        <v>14778.994960354219</v>
      </c>
    </row>
    <row r="1146" spans="2:11" ht="12.75">
      <c r="B1146" s="2" t="s">
        <v>1100</v>
      </c>
      <c r="C1146" s="2">
        <v>29</v>
      </c>
      <c r="D1146" s="2" t="s">
        <v>1129</v>
      </c>
      <c r="E1146" s="3">
        <v>18828</v>
      </c>
      <c r="F1146" s="2">
        <v>183784435</v>
      </c>
      <c r="G1146" s="2">
        <f t="shared" si="56"/>
        <v>9761.229817293393</v>
      </c>
      <c r="H1146" s="2">
        <v>45033615</v>
      </c>
      <c r="I1146" s="2">
        <f t="shared" si="58"/>
        <v>2391.8427342256214</v>
      </c>
      <c r="J1146" s="2">
        <v>0</v>
      </c>
      <c r="K1146" s="2">
        <f t="shared" si="57"/>
        <v>0</v>
      </c>
    </row>
    <row r="1147" spans="2:11" ht="12.75">
      <c r="B1147" s="2" t="s">
        <v>1100</v>
      </c>
      <c r="C1147" s="2">
        <v>30</v>
      </c>
      <c r="D1147" s="2" t="s">
        <v>1130</v>
      </c>
      <c r="E1147" s="3">
        <v>12959</v>
      </c>
      <c r="F1147" s="2">
        <v>197858212</v>
      </c>
      <c r="G1147" s="2">
        <f t="shared" si="56"/>
        <v>15268.015433289605</v>
      </c>
      <c r="H1147" s="2">
        <v>49890454</v>
      </c>
      <c r="I1147" s="2">
        <f t="shared" si="58"/>
        <v>3849.8691257041437</v>
      </c>
      <c r="J1147" s="2">
        <v>322002805</v>
      </c>
      <c r="K1147" s="2">
        <f t="shared" si="57"/>
        <v>24847.812717030636</v>
      </c>
    </row>
    <row r="1148" spans="2:11" ht="12.75">
      <c r="B1148" s="2" t="s">
        <v>1100</v>
      </c>
      <c r="C1148" s="2">
        <v>31</v>
      </c>
      <c r="D1148" s="2" t="s">
        <v>1131</v>
      </c>
      <c r="E1148" s="3">
        <v>16239</v>
      </c>
      <c r="F1148" s="2">
        <v>478095717</v>
      </c>
      <c r="G1148" s="2">
        <f aca="true" t="shared" si="59" ref="G1148:G1196">F1148/E1148</f>
        <v>29441.20432292629</v>
      </c>
      <c r="H1148" s="2">
        <v>26183000</v>
      </c>
      <c r="I1148" s="2">
        <f aca="true" t="shared" si="60" ref="I1148:I1210">H1148/E1148</f>
        <v>1612.3529774000863</v>
      </c>
      <c r="J1148" s="2">
        <v>170170550</v>
      </c>
      <c r="K1148" s="2">
        <f aca="true" t="shared" si="61" ref="K1148:K1196">J1148/E1148</f>
        <v>10479.127409323235</v>
      </c>
    </row>
    <row r="1149" spans="2:11" ht="12.75">
      <c r="B1149" s="2" t="s">
        <v>1100</v>
      </c>
      <c r="C1149" s="2">
        <v>32</v>
      </c>
      <c r="D1149" s="2" t="s">
        <v>1132</v>
      </c>
      <c r="E1149" s="3">
        <v>6238</v>
      </c>
      <c r="F1149" s="2">
        <v>253795565</v>
      </c>
      <c r="G1149" s="2">
        <f t="shared" si="59"/>
        <v>40685.40638025008</v>
      </c>
      <c r="H1149" s="2">
        <v>3011377</v>
      </c>
      <c r="I1149" s="2">
        <f t="shared" si="60"/>
        <v>482.7471946136582</v>
      </c>
      <c r="J1149" s="2">
        <v>246164643</v>
      </c>
      <c r="K1149" s="2">
        <f t="shared" si="61"/>
        <v>39462.11013145239</v>
      </c>
    </row>
    <row r="1150" spans="2:11" ht="12.75">
      <c r="B1150" s="2" t="s">
        <v>1100</v>
      </c>
      <c r="C1150" s="2">
        <v>33</v>
      </c>
      <c r="D1150" s="2" t="s">
        <v>1133</v>
      </c>
      <c r="E1150" s="3">
        <v>5693</v>
      </c>
      <c r="F1150" s="2">
        <v>259068048</v>
      </c>
      <c r="G1150" s="2">
        <f t="shared" si="59"/>
        <v>45506.41981380643</v>
      </c>
      <c r="H1150" s="2">
        <v>1686738</v>
      </c>
      <c r="I1150" s="2">
        <f t="shared" si="60"/>
        <v>296.2828034428245</v>
      </c>
      <c r="J1150" s="2">
        <v>0</v>
      </c>
      <c r="K1150" s="2">
        <f t="shared" si="61"/>
        <v>0</v>
      </c>
    </row>
    <row r="1151" spans="2:11" ht="12.75">
      <c r="B1151" s="2" t="s">
        <v>1100</v>
      </c>
      <c r="C1151" s="2">
        <v>34</v>
      </c>
      <c r="D1151" s="2" t="s">
        <v>1134</v>
      </c>
      <c r="E1151" s="3">
        <v>3177</v>
      </c>
      <c r="F1151" s="2">
        <v>246079071</v>
      </c>
      <c r="G1151" s="2">
        <f t="shared" si="59"/>
        <v>77456.42776203966</v>
      </c>
      <c r="H1151" s="2">
        <v>1364463</v>
      </c>
      <c r="I1151" s="2">
        <f t="shared" si="60"/>
        <v>429.4815864022663</v>
      </c>
      <c r="J1151" s="2">
        <v>150911244</v>
      </c>
      <c r="K1151" s="2">
        <f t="shared" si="61"/>
        <v>47501.178470254956</v>
      </c>
    </row>
    <row r="1152" spans="2:11" ht="12.75">
      <c r="B1152" s="2" t="s">
        <v>1100</v>
      </c>
      <c r="C1152" s="2">
        <v>35</v>
      </c>
      <c r="D1152" s="2" t="s">
        <v>1135</v>
      </c>
      <c r="E1152" s="3">
        <v>3951</v>
      </c>
      <c r="F1152" s="2">
        <v>29363362</v>
      </c>
      <c r="G1152" s="2">
        <f t="shared" si="59"/>
        <v>7431.881042773981</v>
      </c>
      <c r="H1152" s="2">
        <v>15296018</v>
      </c>
      <c r="I1152" s="2">
        <f t="shared" si="60"/>
        <v>3871.4295115160717</v>
      </c>
      <c r="J1152" s="2">
        <v>0</v>
      </c>
      <c r="K1152" s="2">
        <f t="shared" si="61"/>
        <v>0</v>
      </c>
    </row>
    <row r="1153" spans="2:11" ht="12.75">
      <c r="B1153" s="2" t="s">
        <v>1100</v>
      </c>
      <c r="C1153" s="2">
        <v>36</v>
      </c>
      <c r="D1153" s="2" t="s">
        <v>1136</v>
      </c>
      <c r="E1153" s="3">
        <v>10427</v>
      </c>
      <c r="F1153" s="2">
        <v>141399101</v>
      </c>
      <c r="G1153" s="2">
        <f t="shared" si="59"/>
        <v>13560.861321569004</v>
      </c>
      <c r="H1153" s="2">
        <v>8263896</v>
      </c>
      <c r="I1153" s="2">
        <f t="shared" si="60"/>
        <v>792.5478085738947</v>
      </c>
      <c r="J1153" s="2">
        <v>0</v>
      </c>
      <c r="K1153" s="2">
        <f t="shared" si="61"/>
        <v>0</v>
      </c>
    </row>
    <row r="1154" spans="2:11" ht="12.75">
      <c r="B1154" s="2" t="s">
        <v>1100</v>
      </c>
      <c r="C1154" s="2">
        <v>37</v>
      </c>
      <c r="D1154" s="2" t="s">
        <v>1137</v>
      </c>
      <c r="E1154" s="3">
        <v>1724</v>
      </c>
      <c r="F1154" s="2">
        <v>58686523</v>
      </c>
      <c r="G1154" s="2">
        <f t="shared" si="59"/>
        <v>34040.906612529005</v>
      </c>
      <c r="H1154" s="2">
        <v>3187507</v>
      </c>
      <c r="I1154" s="2">
        <f t="shared" si="60"/>
        <v>1848.9019721577727</v>
      </c>
      <c r="J1154" s="2">
        <v>33525052</v>
      </c>
      <c r="K1154" s="2">
        <f t="shared" si="61"/>
        <v>19446.08584686775</v>
      </c>
    </row>
    <row r="1155" spans="2:11" ht="12.75">
      <c r="B1155" s="2" t="s">
        <v>1100</v>
      </c>
      <c r="C1155" s="2">
        <v>38</v>
      </c>
      <c r="D1155" s="2" t="s">
        <v>1138</v>
      </c>
      <c r="E1155" s="3">
        <v>13961</v>
      </c>
      <c r="F1155" s="2">
        <v>14095478</v>
      </c>
      <c r="G1155" s="2">
        <f t="shared" si="59"/>
        <v>1009.6324045555476</v>
      </c>
      <c r="H1155" s="2">
        <v>23505824</v>
      </c>
      <c r="I1155" s="2">
        <f t="shared" si="60"/>
        <v>1683.6776735190888</v>
      </c>
      <c r="J1155" s="2">
        <v>263165050</v>
      </c>
      <c r="K1155" s="2">
        <f t="shared" si="61"/>
        <v>18850.014325621374</v>
      </c>
    </row>
    <row r="1156" spans="2:11" ht="12.75">
      <c r="B1156" s="2" t="s">
        <v>1100</v>
      </c>
      <c r="C1156" s="2">
        <v>39</v>
      </c>
      <c r="D1156" s="2" t="s">
        <v>1139</v>
      </c>
      <c r="E1156" s="3">
        <v>4418</v>
      </c>
      <c r="F1156" s="2">
        <v>139243124</v>
      </c>
      <c r="G1156" s="2">
        <f t="shared" si="59"/>
        <v>31517.23042100498</v>
      </c>
      <c r="H1156" s="2">
        <v>2023279</v>
      </c>
      <c r="I1156" s="2">
        <f t="shared" si="60"/>
        <v>457.9626527840652</v>
      </c>
      <c r="J1156" s="2">
        <v>42175</v>
      </c>
      <c r="K1156" s="2">
        <f t="shared" si="61"/>
        <v>9.546174739701222</v>
      </c>
    </row>
    <row r="1157" spans="2:11" ht="12.75">
      <c r="B1157" s="2" t="s">
        <v>1100</v>
      </c>
      <c r="C1157" s="2">
        <v>40</v>
      </c>
      <c r="D1157" s="2" t="s">
        <v>1140</v>
      </c>
      <c r="E1157" s="3">
        <v>3259</v>
      </c>
      <c r="F1157" s="2">
        <v>38801855</v>
      </c>
      <c r="G1157" s="2">
        <f t="shared" si="59"/>
        <v>11906.06167536054</v>
      </c>
      <c r="H1157" s="2">
        <v>5500791</v>
      </c>
      <c r="I1157" s="2">
        <f t="shared" si="60"/>
        <v>1687.8769561215097</v>
      </c>
      <c r="J1157" s="2">
        <v>55345220</v>
      </c>
      <c r="K1157" s="2">
        <f t="shared" si="61"/>
        <v>16982.27063516416</v>
      </c>
    </row>
    <row r="1158" spans="2:11" ht="12.75">
      <c r="B1158" s="2" t="s">
        <v>1100</v>
      </c>
      <c r="C1158" s="2">
        <v>41</v>
      </c>
      <c r="D1158" s="2" t="s">
        <v>1141</v>
      </c>
      <c r="E1158" s="3">
        <v>3957</v>
      </c>
      <c r="F1158" s="2">
        <v>167194093</v>
      </c>
      <c r="G1158" s="2">
        <f t="shared" si="59"/>
        <v>42252.7402072277</v>
      </c>
      <c r="H1158" s="2">
        <v>1405868</v>
      </c>
      <c r="I1158" s="2">
        <f t="shared" si="60"/>
        <v>355.28632802628255</v>
      </c>
      <c r="J1158" s="2">
        <v>78312670</v>
      </c>
      <c r="K1158" s="2">
        <f t="shared" si="61"/>
        <v>19790.91988880465</v>
      </c>
    </row>
    <row r="1159" spans="2:11" ht="12.75">
      <c r="B1159" s="2" t="s">
        <v>1100</v>
      </c>
      <c r="C1159" s="2">
        <v>42</v>
      </c>
      <c r="D1159" s="2" t="s">
        <v>1142</v>
      </c>
      <c r="E1159" s="3">
        <v>1716</v>
      </c>
      <c r="F1159" s="2">
        <v>40109029</v>
      </c>
      <c r="G1159" s="2">
        <f t="shared" si="59"/>
        <v>23373.560023310023</v>
      </c>
      <c r="H1159" s="2">
        <v>0</v>
      </c>
      <c r="I1159" s="2">
        <f t="shared" si="60"/>
        <v>0</v>
      </c>
      <c r="J1159" s="2">
        <v>142601334</v>
      </c>
      <c r="K1159" s="2">
        <f t="shared" si="61"/>
        <v>83101.01048951049</v>
      </c>
    </row>
    <row r="1160" spans="2:11" ht="12.75">
      <c r="B1160" s="2" t="s">
        <v>1100</v>
      </c>
      <c r="C1160" s="2">
        <v>43</v>
      </c>
      <c r="D1160" s="2" t="s">
        <v>1143</v>
      </c>
      <c r="E1160" s="3">
        <v>12870</v>
      </c>
      <c r="F1160" s="2">
        <v>709371726</v>
      </c>
      <c r="G1160" s="2">
        <f t="shared" si="59"/>
        <v>55118.238228438226</v>
      </c>
      <c r="H1160" s="2">
        <v>16807391</v>
      </c>
      <c r="I1160" s="2">
        <f t="shared" si="60"/>
        <v>1305.9355866355866</v>
      </c>
      <c r="J1160" s="2">
        <v>0</v>
      </c>
      <c r="K1160" s="2">
        <f t="shared" si="61"/>
        <v>0</v>
      </c>
    </row>
    <row r="1161" spans="2:11" ht="14.25">
      <c r="B1161" s="5" t="s">
        <v>1767</v>
      </c>
      <c r="C1161" s="6"/>
      <c r="D1161" s="6"/>
      <c r="E1161" s="7">
        <f>SUM(E1118:E1160)</f>
        <v>2055706</v>
      </c>
      <c r="F1161" s="7">
        <f>SUM(F1118:F1160)</f>
        <v>10419404744</v>
      </c>
      <c r="G1161" s="6">
        <f t="shared" si="59"/>
        <v>5068.528643687376</v>
      </c>
      <c r="H1161" s="7">
        <f>SUM(H1118:H1160)</f>
        <v>14856262637</v>
      </c>
      <c r="I1161" s="6">
        <f t="shared" si="60"/>
        <v>7226.842085881931</v>
      </c>
      <c r="J1161" s="7">
        <f>SUM(J1118:J1160)</f>
        <v>11078600427</v>
      </c>
      <c r="K1161" s="6">
        <f t="shared" si="61"/>
        <v>5389.194966108967</v>
      </c>
    </row>
    <row r="1162" spans="2:11" ht="12.75">
      <c r="B1162" s="2" t="s">
        <v>1144</v>
      </c>
      <c r="C1162" s="2">
        <v>1</v>
      </c>
      <c r="D1162" s="2" t="s">
        <v>1145</v>
      </c>
      <c r="E1162" s="3">
        <v>334917</v>
      </c>
      <c r="F1162" s="2">
        <v>1863230279</v>
      </c>
      <c r="G1162" s="2">
        <f t="shared" si="59"/>
        <v>5563.2597897389505</v>
      </c>
      <c r="H1162" s="2">
        <v>58124000</v>
      </c>
      <c r="I1162" s="2">
        <f t="shared" si="60"/>
        <v>173.5474759418005</v>
      </c>
      <c r="J1162" s="2">
        <v>1139170973</v>
      </c>
      <c r="K1162" s="2">
        <f t="shared" si="61"/>
        <v>3401.35309046719</v>
      </c>
    </row>
    <row r="1163" spans="2:11" ht="12.75">
      <c r="B1163" s="2" t="s">
        <v>1144</v>
      </c>
      <c r="C1163" s="2">
        <v>2</v>
      </c>
      <c r="D1163" s="2" t="s">
        <v>1146</v>
      </c>
      <c r="E1163" s="3">
        <v>117138</v>
      </c>
      <c r="F1163" s="2">
        <v>5705604934</v>
      </c>
      <c r="G1163" s="2">
        <f t="shared" si="59"/>
        <v>48708.40319964486</v>
      </c>
      <c r="H1163" s="2">
        <v>648184898</v>
      </c>
      <c r="I1163" s="2">
        <f t="shared" si="60"/>
        <v>5533.515153067322</v>
      </c>
      <c r="J1163" s="2">
        <v>0</v>
      </c>
      <c r="K1163" s="2">
        <f t="shared" si="61"/>
        <v>0</v>
      </c>
    </row>
    <row r="1164" spans="2:11" ht="12.75">
      <c r="B1164" s="2" t="s">
        <v>1144</v>
      </c>
      <c r="C1164" s="2">
        <v>3</v>
      </c>
      <c r="D1164" s="2" t="s">
        <v>1147</v>
      </c>
      <c r="E1164" s="3">
        <v>101571</v>
      </c>
      <c r="F1164" s="2">
        <v>5005773519</v>
      </c>
      <c r="G1164" s="2">
        <f t="shared" si="59"/>
        <v>49283.49153793898</v>
      </c>
      <c r="H1164" s="2">
        <v>860037000</v>
      </c>
      <c r="I1164" s="2">
        <f t="shared" si="60"/>
        <v>8467.347963493517</v>
      </c>
      <c r="J1164" s="2">
        <v>0</v>
      </c>
      <c r="K1164" s="2">
        <f t="shared" si="61"/>
        <v>0</v>
      </c>
    </row>
    <row r="1165" spans="2:11" ht="12.75">
      <c r="B1165" s="2" t="s">
        <v>1144</v>
      </c>
      <c r="C1165" s="2">
        <v>4</v>
      </c>
      <c r="D1165" s="2" t="s">
        <v>1148</v>
      </c>
      <c r="E1165" s="3">
        <v>61578</v>
      </c>
      <c r="F1165" s="2">
        <v>4338608028</v>
      </c>
      <c r="G1165" s="2">
        <f t="shared" si="59"/>
        <v>70457.11176069375</v>
      </c>
      <c r="H1165" s="2">
        <v>210000000</v>
      </c>
      <c r="I1165" s="2">
        <f t="shared" si="60"/>
        <v>3410.3088765468187</v>
      </c>
      <c r="J1165" s="2">
        <v>20682362</v>
      </c>
      <c r="K1165" s="2">
        <f t="shared" si="61"/>
        <v>335.8725843645458</v>
      </c>
    </row>
    <row r="1166" spans="2:11" ht="12.75">
      <c r="B1166" s="2" t="s">
        <v>1144</v>
      </c>
      <c r="C1166" s="2">
        <v>5</v>
      </c>
      <c r="D1166" s="2" t="s">
        <v>1149</v>
      </c>
      <c r="E1166" s="3">
        <v>91526</v>
      </c>
      <c r="F1166" s="2">
        <v>1235610012</v>
      </c>
      <c r="G1166" s="2">
        <f t="shared" si="59"/>
        <v>13500.098463824486</v>
      </c>
      <c r="H1166" s="2">
        <v>1588483477</v>
      </c>
      <c r="I1166" s="2">
        <f t="shared" si="60"/>
        <v>17355.54352861482</v>
      </c>
      <c r="J1166" s="2">
        <v>1867412380</v>
      </c>
      <c r="K1166" s="2">
        <f t="shared" si="61"/>
        <v>20403.080873194504</v>
      </c>
    </row>
    <row r="1167" spans="2:11" ht="12.75">
      <c r="B1167" s="2" t="s">
        <v>1144</v>
      </c>
      <c r="C1167" s="2">
        <v>6</v>
      </c>
      <c r="D1167" s="2" t="s">
        <v>1150</v>
      </c>
      <c r="E1167" s="3">
        <v>11473</v>
      </c>
      <c r="F1167" s="2">
        <v>415512324</v>
      </c>
      <c r="G1167" s="2">
        <f t="shared" si="59"/>
        <v>36216.53656410703</v>
      </c>
      <c r="H1167" s="2">
        <v>6965000</v>
      </c>
      <c r="I1167" s="2">
        <f t="shared" si="60"/>
        <v>607.0774862721172</v>
      </c>
      <c r="J1167" s="2">
        <v>204670560</v>
      </c>
      <c r="K1167" s="2">
        <f t="shared" si="61"/>
        <v>17839.323629390743</v>
      </c>
    </row>
    <row r="1168" spans="2:11" ht="12.75">
      <c r="B1168" s="2" t="s">
        <v>1144</v>
      </c>
      <c r="C1168" s="2">
        <v>7</v>
      </c>
      <c r="D1168" s="2" t="s">
        <v>1151</v>
      </c>
      <c r="E1168" s="3">
        <v>19985</v>
      </c>
      <c r="F1168" s="2">
        <v>337442035</v>
      </c>
      <c r="G1168" s="2">
        <f t="shared" si="59"/>
        <v>16884.765323992993</v>
      </c>
      <c r="H1168" s="2">
        <v>109439316</v>
      </c>
      <c r="I1168" s="2">
        <f t="shared" si="60"/>
        <v>5476.072854640981</v>
      </c>
      <c r="J1168" s="2">
        <v>175084654</v>
      </c>
      <c r="K1168" s="2">
        <f t="shared" si="61"/>
        <v>8760.803302476857</v>
      </c>
    </row>
    <row r="1169" spans="2:11" ht="12.75">
      <c r="B1169" s="2" t="s">
        <v>1144</v>
      </c>
      <c r="C1169" s="2">
        <v>8</v>
      </c>
      <c r="D1169" s="2" t="s">
        <v>1152</v>
      </c>
      <c r="E1169" s="3">
        <v>41700</v>
      </c>
      <c r="F1169" s="2">
        <v>1475035648</v>
      </c>
      <c r="G1169" s="2">
        <f t="shared" si="59"/>
        <v>35372.5575059952</v>
      </c>
      <c r="H1169" s="2">
        <v>1074173439</v>
      </c>
      <c r="I1169" s="2">
        <f t="shared" si="60"/>
        <v>25759.55489208633</v>
      </c>
      <c r="J1169" s="2">
        <v>1960843000</v>
      </c>
      <c r="K1169" s="2">
        <f t="shared" si="61"/>
        <v>47022.6139088729</v>
      </c>
    </row>
    <row r="1170" spans="2:11" ht="12.75">
      <c r="B1170" s="2" t="s">
        <v>1144</v>
      </c>
      <c r="C1170" s="2">
        <v>9</v>
      </c>
      <c r="D1170" s="2" t="s">
        <v>1153</v>
      </c>
      <c r="E1170" s="3">
        <v>7259</v>
      </c>
      <c r="F1170" s="2">
        <v>249956129</v>
      </c>
      <c r="G1170" s="2">
        <f t="shared" si="59"/>
        <v>34433.961840473894</v>
      </c>
      <c r="H1170" s="2">
        <v>48058151</v>
      </c>
      <c r="I1170" s="2">
        <f t="shared" si="60"/>
        <v>6620.49194103871</v>
      </c>
      <c r="J1170" s="2">
        <v>104500720</v>
      </c>
      <c r="K1170" s="2">
        <f t="shared" si="61"/>
        <v>14396.021490563438</v>
      </c>
    </row>
    <row r="1171" spans="2:11" ht="12.75">
      <c r="B1171" s="2" t="s">
        <v>1144</v>
      </c>
      <c r="C1171" s="2">
        <v>10</v>
      </c>
      <c r="D1171" s="2" t="s">
        <v>1154</v>
      </c>
      <c r="E1171" s="3">
        <v>58566</v>
      </c>
      <c r="F1171" s="2">
        <v>869058044</v>
      </c>
      <c r="G1171" s="2">
        <f t="shared" si="59"/>
        <v>14838.951678448246</v>
      </c>
      <c r="H1171" s="2">
        <v>397506300</v>
      </c>
      <c r="I1171" s="2">
        <f t="shared" si="60"/>
        <v>6787.3219956971625</v>
      </c>
      <c r="J1171" s="2">
        <v>1266998408</v>
      </c>
      <c r="K1171" s="2">
        <f t="shared" si="61"/>
        <v>21633.685209848718</v>
      </c>
    </row>
    <row r="1172" spans="2:11" ht="12.75">
      <c r="B1172" s="2" t="s">
        <v>1144</v>
      </c>
      <c r="C1172" s="2">
        <v>11</v>
      </c>
      <c r="D1172" s="2" t="s">
        <v>1155</v>
      </c>
      <c r="E1172" s="3">
        <v>10376</v>
      </c>
      <c r="F1172" s="2">
        <v>292671327</v>
      </c>
      <c r="G1172" s="2">
        <f t="shared" si="59"/>
        <v>28206.565824980724</v>
      </c>
      <c r="H1172" s="2">
        <v>41914018</v>
      </c>
      <c r="I1172" s="2">
        <f t="shared" si="60"/>
        <v>4039.51599845798</v>
      </c>
      <c r="J1172" s="2">
        <v>70012174</v>
      </c>
      <c r="K1172" s="2">
        <f t="shared" si="61"/>
        <v>6747.510986892829</v>
      </c>
    </row>
    <row r="1173" spans="2:11" ht="12.75">
      <c r="B1173" s="2" t="s">
        <v>1144</v>
      </c>
      <c r="C1173" s="2">
        <v>12</v>
      </c>
      <c r="D1173" s="2" t="s">
        <v>1156</v>
      </c>
      <c r="E1173" s="3">
        <v>8922</v>
      </c>
      <c r="F1173" s="2">
        <v>200004975</v>
      </c>
      <c r="G1173" s="2">
        <f t="shared" si="59"/>
        <v>22417.05615332885</v>
      </c>
      <c r="H1173" s="2">
        <v>32985918</v>
      </c>
      <c r="I1173" s="2">
        <f t="shared" si="60"/>
        <v>3697.1439139206454</v>
      </c>
      <c r="J1173" s="2">
        <v>453718296</v>
      </c>
      <c r="K1173" s="2">
        <f t="shared" si="61"/>
        <v>50853.87760591796</v>
      </c>
    </row>
    <row r="1174" spans="2:11" ht="12.75">
      <c r="B1174" s="2" t="s">
        <v>1144</v>
      </c>
      <c r="C1174" s="2">
        <v>13</v>
      </c>
      <c r="D1174" s="2" t="s">
        <v>1157</v>
      </c>
      <c r="E1174" s="3">
        <v>47361</v>
      </c>
      <c r="F1174" s="2">
        <v>1300198867</v>
      </c>
      <c r="G1174" s="2">
        <f t="shared" si="59"/>
        <v>27452.943708958846</v>
      </c>
      <c r="H1174" s="2">
        <v>778115665</v>
      </c>
      <c r="I1174" s="2">
        <f t="shared" si="60"/>
        <v>16429.460209877325</v>
      </c>
      <c r="J1174" s="2">
        <v>21307744</v>
      </c>
      <c r="K1174" s="2">
        <f t="shared" si="61"/>
        <v>449.900635544013</v>
      </c>
    </row>
    <row r="1175" spans="2:11" ht="12.75">
      <c r="B1175" s="2" t="s">
        <v>1144</v>
      </c>
      <c r="C1175" s="2">
        <v>14</v>
      </c>
      <c r="D1175" s="2" t="s">
        <v>1158</v>
      </c>
      <c r="E1175" s="3">
        <v>19247</v>
      </c>
      <c r="F1175" s="2">
        <v>107274618</v>
      </c>
      <c r="G1175" s="2">
        <f t="shared" si="59"/>
        <v>5573.576037824077</v>
      </c>
      <c r="H1175" s="2">
        <v>172774214</v>
      </c>
      <c r="I1175" s="2">
        <f t="shared" si="60"/>
        <v>8976.682807710293</v>
      </c>
      <c r="J1175" s="2">
        <v>2781000</v>
      </c>
      <c r="K1175" s="2">
        <f t="shared" si="61"/>
        <v>144.49005039746453</v>
      </c>
    </row>
    <row r="1176" spans="2:11" ht="12.75">
      <c r="B1176" s="2" t="s">
        <v>1144</v>
      </c>
      <c r="C1176" s="2">
        <v>15</v>
      </c>
      <c r="D1176" s="2" t="s">
        <v>1159</v>
      </c>
      <c r="E1176" s="3">
        <v>20619</v>
      </c>
      <c r="F1176" s="2">
        <v>437642469</v>
      </c>
      <c r="G1176" s="2">
        <f t="shared" si="59"/>
        <v>21225.2034046268</v>
      </c>
      <c r="H1176" s="2">
        <v>111200704</v>
      </c>
      <c r="I1176" s="2">
        <f t="shared" si="60"/>
        <v>5393.118191958873</v>
      </c>
      <c r="J1176" s="2">
        <v>121923178</v>
      </c>
      <c r="K1176" s="2">
        <f t="shared" si="61"/>
        <v>5913.1470003394925</v>
      </c>
    </row>
    <row r="1177" spans="2:11" ht="12.75">
      <c r="B1177" s="2" t="s">
        <v>1144</v>
      </c>
      <c r="C1177" s="2">
        <v>16</v>
      </c>
      <c r="D1177" s="2" t="s">
        <v>1160</v>
      </c>
      <c r="E1177" s="3">
        <v>33811</v>
      </c>
      <c r="F1177" s="2">
        <v>148406162</v>
      </c>
      <c r="G1177" s="2">
        <f t="shared" si="59"/>
        <v>4389.286386087368</v>
      </c>
      <c r="H1177" s="2">
        <v>14199234</v>
      </c>
      <c r="I1177" s="2">
        <f t="shared" si="60"/>
        <v>419.95900742361954</v>
      </c>
      <c r="J1177" s="2">
        <v>967286000</v>
      </c>
      <c r="K1177" s="2">
        <f t="shared" si="61"/>
        <v>28608.618496938867</v>
      </c>
    </row>
    <row r="1178" spans="2:11" ht="12.75">
      <c r="B1178" s="2" t="s">
        <v>1144</v>
      </c>
      <c r="C1178" s="2">
        <v>17</v>
      </c>
      <c r="D1178" s="2" t="s">
        <v>1161</v>
      </c>
      <c r="E1178" s="3">
        <v>10471</v>
      </c>
      <c r="F1178" s="2">
        <v>178295420</v>
      </c>
      <c r="G1178" s="2">
        <f t="shared" si="59"/>
        <v>17027.54464712062</v>
      </c>
      <c r="H1178" s="2">
        <v>6586000</v>
      </c>
      <c r="I1178" s="2">
        <f t="shared" si="60"/>
        <v>628.9752650176679</v>
      </c>
      <c r="J1178" s="2">
        <v>142280184</v>
      </c>
      <c r="K1178" s="2">
        <f t="shared" si="61"/>
        <v>13588.0225384395</v>
      </c>
    </row>
    <row r="1179" spans="2:11" ht="12.75">
      <c r="B1179" s="2" t="s">
        <v>1144</v>
      </c>
      <c r="C1179" s="2">
        <v>18</v>
      </c>
      <c r="D1179" s="2" t="s">
        <v>1162</v>
      </c>
      <c r="E1179" s="3">
        <v>20477</v>
      </c>
      <c r="F1179" s="2">
        <v>216731810</v>
      </c>
      <c r="G1179" s="2">
        <f t="shared" si="59"/>
        <v>10584.158323973239</v>
      </c>
      <c r="H1179" s="2">
        <v>35000000</v>
      </c>
      <c r="I1179" s="2">
        <f t="shared" si="60"/>
        <v>1709.2347511842554</v>
      </c>
      <c r="J1179" s="2">
        <v>641092590</v>
      </c>
      <c r="K1179" s="2">
        <f t="shared" si="61"/>
        <v>31307.93524442057</v>
      </c>
    </row>
    <row r="1180" spans="2:11" ht="12.75">
      <c r="B1180" s="2" t="s">
        <v>1144</v>
      </c>
      <c r="C1180" s="2">
        <v>19</v>
      </c>
      <c r="D1180" s="2" t="s">
        <v>1163</v>
      </c>
      <c r="E1180" s="3">
        <v>10093</v>
      </c>
      <c r="F1180" s="2">
        <v>341229200</v>
      </c>
      <c r="G1180" s="2">
        <f t="shared" si="59"/>
        <v>33808.500941246406</v>
      </c>
      <c r="H1180" s="2">
        <v>11379000</v>
      </c>
      <c r="I1180" s="2">
        <f t="shared" si="60"/>
        <v>1127.4150401268205</v>
      </c>
      <c r="J1180" s="2">
        <v>0</v>
      </c>
      <c r="K1180" s="2">
        <f t="shared" si="61"/>
        <v>0</v>
      </c>
    </row>
    <row r="1181" spans="2:11" ht="12.75">
      <c r="B1181" s="2" t="s">
        <v>1144</v>
      </c>
      <c r="C1181" s="2">
        <v>20</v>
      </c>
      <c r="D1181" s="2" t="s">
        <v>1164</v>
      </c>
      <c r="E1181" s="3">
        <v>6792</v>
      </c>
      <c r="F1181" s="2">
        <v>199551589</v>
      </c>
      <c r="G1181" s="2">
        <f t="shared" si="59"/>
        <v>29380.38707302709</v>
      </c>
      <c r="H1181" s="2">
        <v>0</v>
      </c>
      <c r="I1181" s="2">
        <f t="shared" si="60"/>
        <v>0</v>
      </c>
      <c r="J1181" s="2">
        <v>882037051</v>
      </c>
      <c r="K1181" s="2">
        <f t="shared" si="61"/>
        <v>129864.11233804475</v>
      </c>
    </row>
    <row r="1182" spans="2:11" ht="12.75">
      <c r="B1182" s="2" t="s">
        <v>1144</v>
      </c>
      <c r="C1182" s="2">
        <v>21</v>
      </c>
      <c r="D1182" s="2" t="s">
        <v>1165</v>
      </c>
      <c r="E1182" s="3">
        <v>7958</v>
      </c>
      <c r="F1182" s="2">
        <v>77768004</v>
      </c>
      <c r="G1182" s="2">
        <f t="shared" si="59"/>
        <v>9772.305101784368</v>
      </c>
      <c r="H1182" s="2">
        <v>11441829</v>
      </c>
      <c r="I1182" s="2">
        <f t="shared" si="60"/>
        <v>1437.7769540085449</v>
      </c>
      <c r="J1182" s="2">
        <v>233136308</v>
      </c>
      <c r="K1182" s="2">
        <f t="shared" si="61"/>
        <v>29295.841668760997</v>
      </c>
    </row>
    <row r="1183" spans="2:11" ht="12.75">
      <c r="B1183" s="2" t="s">
        <v>1144</v>
      </c>
      <c r="C1183" s="2">
        <v>22</v>
      </c>
      <c r="D1183" s="2" t="s">
        <v>1166</v>
      </c>
      <c r="E1183" s="3">
        <v>4620</v>
      </c>
      <c r="F1183" s="2">
        <v>140679714</v>
      </c>
      <c r="G1183" s="2">
        <f t="shared" si="59"/>
        <v>30450.154545454545</v>
      </c>
      <c r="H1183" s="2">
        <v>51870000</v>
      </c>
      <c r="I1183" s="2">
        <f t="shared" si="60"/>
        <v>11227.272727272728</v>
      </c>
      <c r="J1183" s="2">
        <v>276423414</v>
      </c>
      <c r="K1183" s="2">
        <f t="shared" si="61"/>
        <v>59831.90779220779</v>
      </c>
    </row>
    <row r="1184" spans="2:11" ht="12.75">
      <c r="B1184" s="2" t="s">
        <v>1144</v>
      </c>
      <c r="C1184" s="2">
        <v>23</v>
      </c>
      <c r="D1184" s="2" t="s">
        <v>1167</v>
      </c>
      <c r="E1184" s="3">
        <v>7444</v>
      </c>
      <c r="F1184" s="2">
        <v>147426549</v>
      </c>
      <c r="G1184" s="2">
        <f t="shared" si="59"/>
        <v>19804.748656636217</v>
      </c>
      <c r="H1184" s="2">
        <v>25000000</v>
      </c>
      <c r="I1184" s="2">
        <f t="shared" si="60"/>
        <v>3358.409457281032</v>
      </c>
      <c r="J1184" s="2">
        <v>374982000</v>
      </c>
      <c r="K1184" s="2">
        <f t="shared" si="61"/>
        <v>50373.72380440623</v>
      </c>
    </row>
    <row r="1185" spans="2:11" ht="12.75">
      <c r="B1185" s="2" t="s">
        <v>1144</v>
      </c>
      <c r="C1185" s="2">
        <v>24</v>
      </c>
      <c r="D1185" s="2" t="s">
        <v>1168</v>
      </c>
      <c r="E1185" s="3">
        <v>7739</v>
      </c>
      <c r="F1185" s="2">
        <v>743208356</v>
      </c>
      <c r="G1185" s="2">
        <f t="shared" si="59"/>
        <v>96034.15893526295</v>
      </c>
      <c r="H1185" s="2">
        <v>78000000</v>
      </c>
      <c r="I1185" s="2">
        <f t="shared" si="60"/>
        <v>10078.821553172245</v>
      </c>
      <c r="J1185" s="2">
        <v>367750891</v>
      </c>
      <c r="K1185" s="2">
        <f t="shared" si="61"/>
        <v>47519.17444114227</v>
      </c>
    </row>
    <row r="1186" spans="2:11" ht="12.75">
      <c r="B1186" s="2" t="s">
        <v>1144</v>
      </c>
      <c r="C1186" s="2">
        <v>25</v>
      </c>
      <c r="D1186" s="2" t="s">
        <v>1169</v>
      </c>
      <c r="E1186" s="3">
        <v>3069</v>
      </c>
      <c r="F1186" s="2">
        <v>96077935</v>
      </c>
      <c r="G1186" s="2">
        <f t="shared" si="59"/>
        <v>31305.941674812642</v>
      </c>
      <c r="H1186" s="2">
        <v>8187513</v>
      </c>
      <c r="I1186" s="2">
        <f t="shared" si="60"/>
        <v>2667.811339198436</v>
      </c>
      <c r="J1186" s="2">
        <v>144550793</v>
      </c>
      <c r="K1186" s="2">
        <f t="shared" si="61"/>
        <v>47100.290974258714</v>
      </c>
    </row>
    <row r="1187" spans="2:11" ht="12.75">
      <c r="B1187" s="2" t="s">
        <v>1144</v>
      </c>
      <c r="C1187" s="2">
        <v>26</v>
      </c>
      <c r="D1187" s="2" t="s">
        <v>1170</v>
      </c>
      <c r="E1187" s="3">
        <v>4125</v>
      </c>
      <c r="F1187" s="2">
        <v>36501718</v>
      </c>
      <c r="G1187" s="2">
        <f t="shared" si="59"/>
        <v>8848.901333333333</v>
      </c>
      <c r="H1187" s="2">
        <v>14399587</v>
      </c>
      <c r="I1187" s="2">
        <f t="shared" si="60"/>
        <v>3490.8089696969696</v>
      </c>
      <c r="J1187" s="2">
        <v>115264978</v>
      </c>
      <c r="K1187" s="2">
        <f t="shared" si="61"/>
        <v>27943.02496969697</v>
      </c>
    </row>
    <row r="1188" spans="2:11" ht="12.75">
      <c r="B1188" s="2" t="s">
        <v>1144</v>
      </c>
      <c r="C1188" s="2">
        <v>27</v>
      </c>
      <c r="D1188" s="2" t="s">
        <v>1171</v>
      </c>
      <c r="E1188" s="3">
        <v>2667</v>
      </c>
      <c r="F1188" s="2">
        <v>89723925</v>
      </c>
      <c r="G1188" s="2">
        <f t="shared" si="59"/>
        <v>33642.26659167604</v>
      </c>
      <c r="H1188" s="2">
        <v>0</v>
      </c>
      <c r="I1188" s="2">
        <f t="shared" si="60"/>
        <v>0</v>
      </c>
      <c r="J1188" s="2">
        <v>104905086</v>
      </c>
      <c r="K1188" s="2">
        <f t="shared" si="61"/>
        <v>39334.49043869516</v>
      </c>
    </row>
    <row r="1189" spans="2:11" ht="12.75">
      <c r="B1189" s="2" t="s">
        <v>1144</v>
      </c>
      <c r="C1189" s="2">
        <v>28</v>
      </c>
      <c r="D1189" s="2" t="s">
        <v>1140</v>
      </c>
      <c r="E1189" s="3">
        <v>7192</v>
      </c>
      <c r="F1189" s="2">
        <v>280020178</v>
      </c>
      <c r="G1189" s="2">
        <f t="shared" si="59"/>
        <v>38934.952447163516</v>
      </c>
      <c r="H1189" s="2">
        <v>0</v>
      </c>
      <c r="I1189" s="2">
        <f t="shared" si="60"/>
        <v>0</v>
      </c>
      <c r="J1189" s="2">
        <v>197643767</v>
      </c>
      <c r="K1189" s="2">
        <f t="shared" si="61"/>
        <v>27481.05770300334</v>
      </c>
    </row>
    <row r="1190" spans="2:11" ht="12.75">
      <c r="B1190" s="2" t="s">
        <v>1144</v>
      </c>
      <c r="C1190" s="2">
        <v>29</v>
      </c>
      <c r="D1190" s="2" t="s">
        <v>1172</v>
      </c>
      <c r="E1190" s="3">
        <v>18279</v>
      </c>
      <c r="F1190" s="2">
        <v>292037734</v>
      </c>
      <c r="G1190" s="2">
        <f t="shared" si="59"/>
        <v>15976.680015318125</v>
      </c>
      <c r="H1190" s="2">
        <v>50416740</v>
      </c>
      <c r="I1190" s="2">
        <f t="shared" si="60"/>
        <v>2758.1782373215165</v>
      </c>
      <c r="J1190" s="2">
        <v>121534960</v>
      </c>
      <c r="K1190" s="2">
        <f t="shared" si="61"/>
        <v>6648.884512281854</v>
      </c>
    </row>
    <row r="1191" spans="2:11" ht="12.75">
      <c r="B1191" s="2" t="s">
        <v>1144</v>
      </c>
      <c r="C1191" s="2">
        <v>30</v>
      </c>
      <c r="D1191" s="2" t="s">
        <v>1173</v>
      </c>
      <c r="E1191" s="3">
        <v>3805</v>
      </c>
      <c r="F1191" s="2">
        <v>43417825</v>
      </c>
      <c r="G1191" s="2">
        <f t="shared" si="59"/>
        <v>11410.729303547963</v>
      </c>
      <c r="H1191" s="2">
        <v>9254197</v>
      </c>
      <c r="I1191" s="2">
        <f t="shared" si="60"/>
        <v>2432.1148488830486</v>
      </c>
      <c r="J1191" s="2">
        <v>84706000</v>
      </c>
      <c r="K1191" s="2">
        <f t="shared" si="61"/>
        <v>22261.760840998686</v>
      </c>
    </row>
    <row r="1192" spans="2:11" ht="12.75">
      <c r="B1192" s="2" t="s">
        <v>1144</v>
      </c>
      <c r="C1192" s="2">
        <v>31</v>
      </c>
      <c r="D1192" s="2" t="s">
        <v>1174</v>
      </c>
      <c r="E1192" s="3">
        <v>4136</v>
      </c>
      <c r="F1192" s="2">
        <v>35206615</v>
      </c>
      <c r="G1192" s="2">
        <f t="shared" si="59"/>
        <v>8512.237669245647</v>
      </c>
      <c r="H1192" s="2">
        <v>8770924</v>
      </c>
      <c r="I1192" s="2">
        <f t="shared" si="60"/>
        <v>2120.629593810445</v>
      </c>
      <c r="J1192" s="2">
        <v>84985421</v>
      </c>
      <c r="K1192" s="2">
        <f t="shared" si="61"/>
        <v>20547.73235009671</v>
      </c>
    </row>
    <row r="1193" spans="2:11" ht="12.75">
      <c r="B1193" s="2" t="s">
        <v>1144</v>
      </c>
      <c r="C1193" s="2">
        <v>32</v>
      </c>
      <c r="D1193" s="2" t="s">
        <v>1175</v>
      </c>
      <c r="E1193" s="3">
        <v>9271</v>
      </c>
      <c r="F1193" s="2">
        <v>173487289</v>
      </c>
      <c r="G1193" s="2">
        <f t="shared" si="59"/>
        <v>18712.899255743716</v>
      </c>
      <c r="H1193" s="2">
        <v>26513199</v>
      </c>
      <c r="I1193" s="2">
        <f t="shared" si="60"/>
        <v>2859.79926653004</v>
      </c>
      <c r="J1193" s="2">
        <v>0</v>
      </c>
      <c r="K1193" s="2">
        <f t="shared" si="61"/>
        <v>0</v>
      </c>
    </row>
    <row r="1194" spans="2:11" ht="12.75">
      <c r="B1194" s="2" t="s">
        <v>1144</v>
      </c>
      <c r="C1194" s="2">
        <v>33</v>
      </c>
      <c r="D1194" s="2" t="s">
        <v>1176</v>
      </c>
      <c r="E1194" s="3">
        <v>4548</v>
      </c>
      <c r="F1194" s="2">
        <v>6524091</v>
      </c>
      <c r="G1194" s="2">
        <f t="shared" si="59"/>
        <v>1434.4967018469656</v>
      </c>
      <c r="H1194" s="2">
        <v>1487000</v>
      </c>
      <c r="I1194" s="2">
        <f t="shared" si="60"/>
        <v>326.95690413368516</v>
      </c>
      <c r="J1194" s="2">
        <v>133474999</v>
      </c>
      <c r="K1194" s="2">
        <f t="shared" si="61"/>
        <v>29348.06486367634</v>
      </c>
    </row>
    <row r="1195" spans="2:11" ht="12.75">
      <c r="B1195" s="2" t="s">
        <v>1144</v>
      </c>
      <c r="C1195" s="2">
        <v>34</v>
      </c>
      <c r="D1195" s="2" t="s">
        <v>1177</v>
      </c>
      <c r="E1195" s="3">
        <v>3564</v>
      </c>
      <c r="F1195" s="2">
        <v>118318770</v>
      </c>
      <c r="G1195" s="2">
        <f t="shared" si="59"/>
        <v>33198.30808080808</v>
      </c>
      <c r="H1195" s="2">
        <v>5614000</v>
      </c>
      <c r="I1195" s="2">
        <f t="shared" si="60"/>
        <v>1575.1964085297418</v>
      </c>
      <c r="J1195" s="2">
        <v>354612309</v>
      </c>
      <c r="K1195" s="2">
        <f t="shared" si="61"/>
        <v>99498.40319865319</v>
      </c>
    </row>
    <row r="1196" spans="2:11" ht="12.75">
      <c r="B1196" s="2" t="s">
        <v>1144</v>
      </c>
      <c r="C1196" s="2">
        <v>35</v>
      </c>
      <c r="D1196" s="2" t="s">
        <v>1178</v>
      </c>
      <c r="E1196" s="3">
        <v>5716</v>
      </c>
      <c r="F1196" s="2">
        <v>141221142</v>
      </c>
      <c r="G1196" s="2">
        <f t="shared" si="59"/>
        <v>24706.287963610917</v>
      </c>
      <c r="H1196" s="2">
        <v>14839000</v>
      </c>
      <c r="I1196" s="2">
        <f t="shared" si="60"/>
        <v>2596.0461861441568</v>
      </c>
      <c r="J1196" s="2">
        <v>299979824</v>
      </c>
      <c r="K1196" s="2">
        <f t="shared" si="61"/>
        <v>52480.72498250525</v>
      </c>
    </row>
    <row r="1197" spans="2:11" ht="12.75">
      <c r="B1197" s="2" t="s">
        <v>1144</v>
      </c>
      <c r="C1197" s="2">
        <v>36</v>
      </c>
      <c r="D1197" s="2" t="s">
        <v>1179</v>
      </c>
      <c r="E1197" s="3">
        <v>6929</v>
      </c>
      <c r="F1197" s="2">
        <v>181071976</v>
      </c>
      <c r="G1197" s="2">
        <f aca="true" t="shared" si="62" ref="G1197:G1253">F1197/E1197</f>
        <v>26132.483186607013</v>
      </c>
      <c r="H1197" s="2">
        <v>22835851</v>
      </c>
      <c r="I1197" s="2">
        <f t="shared" si="60"/>
        <v>3295.6921633713378</v>
      </c>
      <c r="J1197" s="2">
        <v>91997703</v>
      </c>
      <c r="K1197" s="2">
        <f aca="true" t="shared" si="63" ref="K1197:K1253">J1197/E1197</f>
        <v>13277.197719728676</v>
      </c>
    </row>
    <row r="1198" spans="2:11" ht="12.75">
      <c r="B1198" s="2" t="s">
        <v>1144</v>
      </c>
      <c r="C1198" s="2">
        <v>37</v>
      </c>
      <c r="D1198" s="2" t="s">
        <v>1180</v>
      </c>
      <c r="E1198" s="3">
        <v>14074</v>
      </c>
      <c r="F1198" s="2">
        <v>573459603</v>
      </c>
      <c r="G1198" s="2">
        <f t="shared" si="62"/>
        <v>40746.02835014921</v>
      </c>
      <c r="H1198" s="2">
        <v>23748000</v>
      </c>
      <c r="I1198" s="2">
        <f t="shared" si="60"/>
        <v>1687.3667756146085</v>
      </c>
      <c r="J1198" s="2">
        <v>357213963</v>
      </c>
      <c r="K1198" s="2">
        <f t="shared" si="63"/>
        <v>25381.125692766804</v>
      </c>
    </row>
    <row r="1199" spans="2:11" ht="12.75">
      <c r="B1199" s="2" t="s">
        <v>1144</v>
      </c>
      <c r="C1199" s="2">
        <v>38</v>
      </c>
      <c r="D1199" s="2" t="s">
        <v>1181</v>
      </c>
      <c r="E1199" s="3">
        <v>9603</v>
      </c>
      <c r="F1199" s="2">
        <v>131931145</v>
      </c>
      <c r="G1199" s="2">
        <f t="shared" si="62"/>
        <v>13738.534312194106</v>
      </c>
      <c r="H1199" s="2">
        <v>52459769</v>
      </c>
      <c r="I1199" s="2">
        <f t="shared" si="60"/>
        <v>5462.852129542851</v>
      </c>
      <c r="J1199" s="2">
        <v>615933212</v>
      </c>
      <c r="K1199" s="2">
        <f t="shared" si="63"/>
        <v>64139.66593772779</v>
      </c>
    </row>
    <row r="1200" spans="2:11" ht="12.75">
      <c r="B1200" s="2" t="s">
        <v>1144</v>
      </c>
      <c r="C1200" s="2">
        <v>39</v>
      </c>
      <c r="D1200" s="2" t="s">
        <v>1182</v>
      </c>
      <c r="E1200" s="3">
        <v>12790</v>
      </c>
      <c r="F1200" s="2">
        <v>206492706</v>
      </c>
      <c r="G1200" s="2">
        <f t="shared" si="62"/>
        <v>16144.855824863174</v>
      </c>
      <c r="H1200" s="2">
        <v>34779255</v>
      </c>
      <c r="I1200" s="2">
        <f t="shared" si="60"/>
        <v>2719.2537138389366</v>
      </c>
      <c r="J1200" s="2">
        <v>397050452</v>
      </c>
      <c r="K1200" s="2">
        <f t="shared" si="63"/>
        <v>31043.81954652072</v>
      </c>
    </row>
    <row r="1201" spans="2:11" ht="12.75">
      <c r="B1201" s="2" t="s">
        <v>1144</v>
      </c>
      <c r="C1201" s="2">
        <v>40</v>
      </c>
      <c r="D1201" s="2" t="s">
        <v>1183</v>
      </c>
      <c r="E1201" s="3">
        <v>13949</v>
      </c>
      <c r="F1201" s="2">
        <v>224584028</v>
      </c>
      <c r="G1201" s="2">
        <f t="shared" si="62"/>
        <v>16100.367624919349</v>
      </c>
      <c r="H1201" s="2">
        <v>10648000</v>
      </c>
      <c r="I1201" s="2">
        <f t="shared" si="60"/>
        <v>763.3522116280737</v>
      </c>
      <c r="J1201" s="2">
        <v>130207000</v>
      </c>
      <c r="K1201" s="2">
        <f t="shared" si="63"/>
        <v>9334.504265538748</v>
      </c>
    </row>
    <row r="1202" spans="2:11" ht="12.75">
      <c r="B1202" s="2" t="s">
        <v>1144</v>
      </c>
      <c r="C1202" s="2">
        <v>41</v>
      </c>
      <c r="D1202" s="2" t="s">
        <v>1184</v>
      </c>
      <c r="E1202" s="3">
        <v>19689</v>
      </c>
      <c r="F1202" s="2">
        <v>474947477</v>
      </c>
      <c r="G1202" s="2">
        <f t="shared" si="62"/>
        <v>24122.478388948144</v>
      </c>
      <c r="H1202" s="2">
        <v>39172000</v>
      </c>
      <c r="I1202" s="2">
        <f t="shared" si="60"/>
        <v>1989.537305094215</v>
      </c>
      <c r="J1202" s="2">
        <v>342592686</v>
      </c>
      <c r="K1202" s="2">
        <f t="shared" si="63"/>
        <v>17400.207527045557</v>
      </c>
    </row>
    <row r="1203" spans="2:11" ht="14.25">
      <c r="B1203" s="5" t="s">
        <v>1768</v>
      </c>
      <c r="C1203" s="6"/>
      <c r="D1203" s="6"/>
      <c r="E1203" s="7">
        <f>SUM(E1162:E1202)</f>
        <v>1205049</v>
      </c>
      <c r="F1203" s="7">
        <f>SUM(F1162:F1202)</f>
        <v>29131944169</v>
      </c>
      <c r="G1203" s="6">
        <f t="shared" si="62"/>
        <v>24174.904231280223</v>
      </c>
      <c r="H1203" s="7">
        <f>SUM(H1162:H1202)</f>
        <v>6694563198</v>
      </c>
      <c r="I1203" s="6">
        <f t="shared" si="60"/>
        <v>5555.4282008449445</v>
      </c>
      <c r="J1203" s="7">
        <f>SUM(J1162:J1202)</f>
        <v>14870747040</v>
      </c>
      <c r="K1203" s="6">
        <f t="shared" si="63"/>
        <v>12340.367105404013</v>
      </c>
    </row>
    <row r="1204" spans="2:11" ht="12.75">
      <c r="B1204" s="2" t="s">
        <v>1185</v>
      </c>
      <c r="C1204" s="2">
        <v>1</v>
      </c>
      <c r="D1204" s="2" t="s">
        <v>1186</v>
      </c>
      <c r="E1204" s="3">
        <v>80574</v>
      </c>
      <c r="F1204" s="2">
        <v>562658142</v>
      </c>
      <c r="G1204" s="2">
        <f t="shared" si="62"/>
        <v>6983.122868419093</v>
      </c>
      <c r="H1204" s="2">
        <v>0</v>
      </c>
      <c r="I1204" s="2">
        <f t="shared" si="60"/>
        <v>0</v>
      </c>
      <c r="J1204" s="2">
        <v>660289721</v>
      </c>
      <c r="K1204" s="2">
        <f t="shared" si="63"/>
        <v>8194.823652791223</v>
      </c>
    </row>
    <row r="1205" spans="2:11" ht="12.75">
      <c r="B1205" s="2" t="s">
        <v>1185</v>
      </c>
      <c r="C1205" s="2">
        <v>2</v>
      </c>
      <c r="D1205" s="2" t="s">
        <v>1187</v>
      </c>
      <c r="E1205" s="3">
        <v>16767</v>
      </c>
      <c r="F1205" s="2">
        <v>774998965</v>
      </c>
      <c r="G1205" s="2">
        <f t="shared" si="62"/>
        <v>46221.68336613586</v>
      </c>
      <c r="H1205" s="2">
        <v>0</v>
      </c>
      <c r="I1205" s="2">
        <f t="shared" si="60"/>
        <v>0</v>
      </c>
      <c r="J1205" s="2">
        <v>214005310</v>
      </c>
      <c r="K1205" s="2">
        <f t="shared" si="63"/>
        <v>12763.482435736863</v>
      </c>
    </row>
    <row r="1206" spans="2:11" ht="12.75">
      <c r="B1206" s="2" t="s">
        <v>1185</v>
      </c>
      <c r="C1206" s="2">
        <v>3</v>
      </c>
      <c r="D1206" s="2" t="s">
        <v>1188</v>
      </c>
      <c r="E1206" s="3">
        <v>20808</v>
      </c>
      <c r="F1206" s="2">
        <v>322531532</v>
      </c>
      <c r="G1206" s="2">
        <f t="shared" si="62"/>
        <v>15500.361976163014</v>
      </c>
      <c r="H1206" s="2">
        <v>0</v>
      </c>
      <c r="I1206" s="2">
        <f t="shared" si="60"/>
        <v>0</v>
      </c>
      <c r="J1206" s="2">
        <v>600847217</v>
      </c>
      <c r="K1206" s="2">
        <f t="shared" si="63"/>
        <v>28875.779363706268</v>
      </c>
    </row>
    <row r="1207" spans="2:11" ht="12.75">
      <c r="B1207" s="2" t="s">
        <v>1185</v>
      </c>
      <c r="C1207" s="2">
        <v>4</v>
      </c>
      <c r="D1207" s="2" t="s">
        <v>1189</v>
      </c>
      <c r="E1207" s="3">
        <v>15563</v>
      </c>
      <c r="F1207" s="2">
        <v>168868653</v>
      </c>
      <c r="G1207" s="2">
        <f t="shared" si="62"/>
        <v>10850.64916789822</v>
      </c>
      <c r="H1207" s="2">
        <v>0</v>
      </c>
      <c r="I1207" s="2">
        <f t="shared" si="60"/>
        <v>0</v>
      </c>
      <c r="J1207" s="2">
        <v>4901649</v>
      </c>
      <c r="K1207" s="2">
        <f t="shared" si="63"/>
        <v>314.9552785452676</v>
      </c>
    </row>
    <row r="1208" spans="2:11" ht="12.75">
      <c r="B1208" s="2" t="s">
        <v>1185</v>
      </c>
      <c r="C1208" s="2">
        <v>5</v>
      </c>
      <c r="D1208" s="2" t="s">
        <v>1190</v>
      </c>
      <c r="E1208" s="3">
        <v>28898</v>
      </c>
      <c r="F1208" s="2">
        <v>138785498</v>
      </c>
      <c r="G1208" s="2">
        <f t="shared" si="62"/>
        <v>4802.598726555471</v>
      </c>
      <c r="H1208" s="2">
        <v>0</v>
      </c>
      <c r="I1208" s="2">
        <f t="shared" si="60"/>
        <v>0</v>
      </c>
      <c r="J1208" s="2">
        <v>0</v>
      </c>
      <c r="K1208" s="2">
        <f t="shared" si="63"/>
        <v>0</v>
      </c>
    </row>
    <row r="1209" spans="2:11" ht="12.75">
      <c r="B1209" s="2" t="s">
        <v>1185</v>
      </c>
      <c r="C1209" s="2">
        <v>6</v>
      </c>
      <c r="D1209" s="2" t="s">
        <v>1191</v>
      </c>
      <c r="E1209" s="3">
        <v>14680</v>
      </c>
      <c r="F1209" s="2">
        <v>241175806</v>
      </c>
      <c r="G1209" s="2">
        <f t="shared" si="62"/>
        <v>16428.86961852861</v>
      </c>
      <c r="H1209" s="2">
        <v>0</v>
      </c>
      <c r="I1209" s="2">
        <f t="shared" si="60"/>
        <v>0</v>
      </c>
      <c r="J1209" s="2">
        <v>436627283</v>
      </c>
      <c r="K1209" s="2">
        <f t="shared" si="63"/>
        <v>29743.002929155315</v>
      </c>
    </row>
    <row r="1210" spans="2:11" ht="12.75">
      <c r="B1210" s="2" t="s">
        <v>1185</v>
      </c>
      <c r="C1210" s="2">
        <v>7</v>
      </c>
      <c r="D1210" s="2" t="s">
        <v>1192</v>
      </c>
      <c r="E1210" s="3">
        <v>9261</v>
      </c>
      <c r="F1210" s="2">
        <v>156537016</v>
      </c>
      <c r="G1210" s="2">
        <f t="shared" si="62"/>
        <v>16902.819997840405</v>
      </c>
      <c r="H1210" s="2">
        <v>0</v>
      </c>
      <c r="I1210" s="2">
        <f t="shared" si="60"/>
        <v>0</v>
      </c>
      <c r="J1210" s="2">
        <v>300000000</v>
      </c>
      <c r="K1210" s="2">
        <f t="shared" si="63"/>
        <v>32393.909944930354</v>
      </c>
    </row>
    <row r="1211" spans="2:11" ht="12.75">
      <c r="B1211" s="2" t="s">
        <v>1185</v>
      </c>
      <c r="C1211" s="2">
        <v>8</v>
      </c>
      <c r="D1211" s="2" t="s">
        <v>1193</v>
      </c>
      <c r="E1211" s="3">
        <v>7349</v>
      </c>
      <c r="F1211" s="2">
        <v>-456934637</v>
      </c>
      <c r="G1211" s="2">
        <f t="shared" si="62"/>
        <v>-62176.43720234046</v>
      </c>
      <c r="H1211" s="2">
        <v>25000000</v>
      </c>
      <c r="I1211" s="2">
        <f aca="true" t="shared" si="64" ref="I1211:I1253">H1211/E1211</f>
        <v>3401.823377330249</v>
      </c>
      <c r="J1211" s="2">
        <v>0</v>
      </c>
      <c r="K1211" s="2">
        <f t="shared" si="63"/>
        <v>0</v>
      </c>
    </row>
    <row r="1212" spans="2:11" ht="12.75">
      <c r="B1212" s="2" t="s">
        <v>1185</v>
      </c>
      <c r="C1212" s="2">
        <v>9</v>
      </c>
      <c r="D1212" s="2" t="s">
        <v>1194</v>
      </c>
      <c r="E1212" s="3">
        <v>23805</v>
      </c>
      <c r="F1212" s="2">
        <v>395579198</v>
      </c>
      <c r="G1212" s="2">
        <f t="shared" si="62"/>
        <v>16617.4836378912</v>
      </c>
      <c r="H1212" s="2">
        <v>364000</v>
      </c>
      <c r="I1212" s="2">
        <f t="shared" si="64"/>
        <v>15.29090527200168</v>
      </c>
      <c r="J1212" s="2">
        <v>2170366592</v>
      </c>
      <c r="K1212" s="2">
        <f t="shared" si="63"/>
        <v>91172.71968073933</v>
      </c>
    </row>
    <row r="1213" spans="2:11" ht="12.75">
      <c r="B1213" s="2" t="s">
        <v>1185</v>
      </c>
      <c r="C1213" s="2">
        <v>10</v>
      </c>
      <c r="D1213" s="2" t="s">
        <v>1195</v>
      </c>
      <c r="E1213" s="3">
        <v>959</v>
      </c>
      <c r="F1213" s="2">
        <v>407753</v>
      </c>
      <c r="G1213" s="2">
        <f t="shared" si="62"/>
        <v>425.1856100104275</v>
      </c>
      <c r="H1213" s="2">
        <v>0</v>
      </c>
      <c r="I1213" s="2">
        <f t="shared" si="64"/>
        <v>0</v>
      </c>
      <c r="J1213" s="2">
        <v>60569438</v>
      </c>
      <c r="K1213" s="2">
        <f t="shared" si="63"/>
        <v>63158.9551616267</v>
      </c>
    </row>
    <row r="1214" spans="2:11" ht="12.75">
      <c r="B1214" s="2" t="s">
        <v>1185</v>
      </c>
      <c r="C1214" s="2">
        <v>11</v>
      </c>
      <c r="D1214" s="2" t="s">
        <v>1196</v>
      </c>
      <c r="E1214" s="3">
        <v>4961</v>
      </c>
      <c r="F1214" s="2">
        <v>29923277</v>
      </c>
      <c r="G1214" s="2">
        <f t="shared" si="62"/>
        <v>6031.702680911107</v>
      </c>
      <c r="H1214" s="2">
        <v>0</v>
      </c>
      <c r="I1214" s="2">
        <f t="shared" si="64"/>
        <v>0</v>
      </c>
      <c r="J1214" s="2">
        <v>0</v>
      </c>
      <c r="K1214" s="2">
        <f t="shared" si="63"/>
        <v>0</v>
      </c>
    </row>
    <row r="1215" spans="2:11" ht="12.75">
      <c r="B1215" s="2" t="s">
        <v>1185</v>
      </c>
      <c r="C1215" s="2">
        <v>12</v>
      </c>
      <c r="D1215" s="2" t="s">
        <v>1197</v>
      </c>
      <c r="E1215" s="3">
        <v>5084</v>
      </c>
      <c r="F1215" s="2">
        <v>128049905</v>
      </c>
      <c r="G1215" s="2">
        <f t="shared" si="62"/>
        <v>25186.84205350118</v>
      </c>
      <c r="H1215" s="2">
        <v>0</v>
      </c>
      <c r="I1215" s="2">
        <f t="shared" si="64"/>
        <v>0</v>
      </c>
      <c r="J1215" s="2">
        <v>161260812</v>
      </c>
      <c r="K1215" s="2">
        <f t="shared" si="63"/>
        <v>31719.278520849726</v>
      </c>
    </row>
    <row r="1216" spans="2:11" ht="12.75">
      <c r="B1216" s="2" t="s">
        <v>1185</v>
      </c>
      <c r="C1216" s="2">
        <v>13</v>
      </c>
      <c r="D1216" s="2" t="s">
        <v>1198</v>
      </c>
      <c r="E1216" s="3">
        <v>6315</v>
      </c>
      <c r="F1216" s="2">
        <v>-247759466</v>
      </c>
      <c r="G1216" s="2">
        <f t="shared" si="62"/>
        <v>-39233.486302454476</v>
      </c>
      <c r="H1216" s="2">
        <v>14736357</v>
      </c>
      <c r="I1216" s="2">
        <f t="shared" si="64"/>
        <v>2333.548218527316</v>
      </c>
      <c r="J1216" s="2">
        <v>69266</v>
      </c>
      <c r="K1216" s="2">
        <f t="shared" si="63"/>
        <v>10.96848772763262</v>
      </c>
    </row>
    <row r="1217" spans="2:11" ht="12.75">
      <c r="B1217" s="2" t="s">
        <v>1185</v>
      </c>
      <c r="C1217" s="2">
        <v>14</v>
      </c>
      <c r="D1217" s="2" t="s">
        <v>1199</v>
      </c>
      <c r="E1217" s="3">
        <v>2082</v>
      </c>
      <c r="F1217" s="2">
        <v>-64580357</v>
      </c>
      <c r="G1217" s="2">
        <f t="shared" si="62"/>
        <v>-31018.42315081652</v>
      </c>
      <c r="H1217" s="2">
        <v>0</v>
      </c>
      <c r="I1217" s="2">
        <f t="shared" si="64"/>
        <v>0</v>
      </c>
      <c r="J1217" s="2">
        <v>0</v>
      </c>
      <c r="K1217" s="2">
        <f t="shared" si="63"/>
        <v>0</v>
      </c>
    </row>
    <row r="1218" spans="2:11" ht="12.75">
      <c r="B1218" s="2" t="s">
        <v>1185</v>
      </c>
      <c r="C1218" s="2">
        <v>15</v>
      </c>
      <c r="D1218" s="2" t="s">
        <v>322</v>
      </c>
      <c r="E1218" s="3">
        <v>2269</v>
      </c>
      <c r="F1218" s="2">
        <v>11552675</v>
      </c>
      <c r="G1218" s="2">
        <f t="shared" si="62"/>
        <v>5091.5271044513</v>
      </c>
      <c r="H1218" s="2">
        <v>0</v>
      </c>
      <c r="I1218" s="2">
        <f t="shared" si="64"/>
        <v>0</v>
      </c>
      <c r="J1218" s="2">
        <v>65383416</v>
      </c>
      <c r="K1218" s="2">
        <f t="shared" si="63"/>
        <v>28815.961216394888</v>
      </c>
    </row>
    <row r="1219" spans="2:11" ht="12.75">
      <c r="B1219" s="2" t="s">
        <v>1185</v>
      </c>
      <c r="C1219" s="2">
        <v>16</v>
      </c>
      <c r="D1219" s="2" t="s">
        <v>1200</v>
      </c>
      <c r="E1219" s="3">
        <v>1831</v>
      </c>
      <c r="F1219" s="2">
        <v>5623715</v>
      </c>
      <c r="G1219" s="2">
        <f t="shared" si="62"/>
        <v>3071.389950846532</v>
      </c>
      <c r="H1219" s="2">
        <v>0</v>
      </c>
      <c r="I1219" s="2">
        <f t="shared" si="64"/>
        <v>0</v>
      </c>
      <c r="J1219" s="2">
        <v>102630145</v>
      </c>
      <c r="K1219" s="2">
        <f t="shared" si="63"/>
        <v>56051.41725832878</v>
      </c>
    </row>
    <row r="1220" spans="2:11" ht="12.75">
      <c r="B1220" s="2" t="s">
        <v>1185</v>
      </c>
      <c r="C1220" s="2">
        <v>17</v>
      </c>
      <c r="D1220" s="2" t="s">
        <v>1201</v>
      </c>
      <c r="E1220" s="3">
        <v>7695</v>
      </c>
      <c r="F1220" s="2">
        <v>637121569</v>
      </c>
      <c r="G1220" s="2">
        <f t="shared" si="62"/>
        <v>82796.82508122157</v>
      </c>
      <c r="H1220" s="2">
        <v>0</v>
      </c>
      <c r="I1220" s="2">
        <f t="shared" si="64"/>
        <v>0</v>
      </c>
      <c r="J1220" s="2">
        <v>101161249</v>
      </c>
      <c r="K1220" s="2">
        <f t="shared" si="63"/>
        <v>13146.36114359974</v>
      </c>
    </row>
    <row r="1221" spans="2:11" ht="12.75">
      <c r="B1221" s="2" t="s">
        <v>1185</v>
      </c>
      <c r="C1221" s="2">
        <v>18</v>
      </c>
      <c r="D1221" s="2" t="s">
        <v>1202</v>
      </c>
      <c r="E1221" s="3">
        <v>416</v>
      </c>
      <c r="F1221" s="2">
        <v>40459101</v>
      </c>
      <c r="G1221" s="2">
        <f t="shared" si="62"/>
        <v>97257.45432692308</v>
      </c>
      <c r="H1221" s="2">
        <v>0</v>
      </c>
      <c r="I1221" s="2">
        <f t="shared" si="64"/>
        <v>0</v>
      </c>
      <c r="J1221" s="2">
        <v>21114678</v>
      </c>
      <c r="K1221" s="2">
        <f t="shared" si="63"/>
        <v>50756.4375</v>
      </c>
    </row>
    <row r="1222" spans="2:11" ht="12.75">
      <c r="B1222" s="2" t="s">
        <v>1185</v>
      </c>
      <c r="C1222" s="2">
        <v>19</v>
      </c>
      <c r="D1222" s="2" t="s">
        <v>1203</v>
      </c>
      <c r="E1222" s="3">
        <v>480</v>
      </c>
      <c r="F1222" s="2">
        <v>5462164</v>
      </c>
      <c r="G1222" s="2">
        <f t="shared" si="62"/>
        <v>11379.508333333333</v>
      </c>
      <c r="H1222" s="2">
        <v>0</v>
      </c>
      <c r="I1222" s="2">
        <f t="shared" si="64"/>
        <v>0</v>
      </c>
      <c r="J1222" s="2">
        <v>81052203</v>
      </c>
      <c r="K1222" s="2">
        <f t="shared" si="63"/>
        <v>168858.75625</v>
      </c>
    </row>
    <row r="1223" spans="2:11" ht="12.75">
      <c r="B1223" s="2" t="s">
        <v>1185</v>
      </c>
      <c r="C1223" s="2">
        <v>20</v>
      </c>
      <c r="D1223" s="2" t="s">
        <v>1204</v>
      </c>
      <c r="E1223" s="3">
        <v>1788</v>
      </c>
      <c r="F1223" s="2">
        <v>27176326</v>
      </c>
      <c r="G1223" s="2">
        <f t="shared" si="62"/>
        <v>15199.287472035794</v>
      </c>
      <c r="H1223" s="2">
        <v>4500000</v>
      </c>
      <c r="I1223" s="2">
        <f t="shared" si="64"/>
        <v>2516.778523489933</v>
      </c>
      <c r="J1223" s="2">
        <v>176840011</v>
      </c>
      <c r="K1223" s="2">
        <f t="shared" si="63"/>
        <v>98903.80928411633</v>
      </c>
    </row>
    <row r="1224" spans="2:11" ht="12.75">
      <c r="B1224" s="2" t="s">
        <v>1185</v>
      </c>
      <c r="C1224" s="2">
        <v>21</v>
      </c>
      <c r="D1224" s="2" t="s">
        <v>1205</v>
      </c>
      <c r="E1224" s="3">
        <v>1620</v>
      </c>
      <c r="F1224" s="2">
        <v>-39003132</v>
      </c>
      <c r="G1224" s="2">
        <f t="shared" si="62"/>
        <v>-24076.007407407407</v>
      </c>
      <c r="H1224" s="2">
        <v>4530716</v>
      </c>
      <c r="I1224" s="2">
        <f t="shared" si="64"/>
        <v>2796.7382716049383</v>
      </c>
      <c r="J1224" s="2">
        <v>0</v>
      </c>
      <c r="K1224" s="2">
        <f t="shared" si="63"/>
        <v>0</v>
      </c>
    </row>
    <row r="1225" spans="2:11" ht="12.75">
      <c r="B1225" s="2" t="s">
        <v>1185</v>
      </c>
      <c r="C1225" s="2">
        <v>22</v>
      </c>
      <c r="D1225" s="2" t="s">
        <v>1206</v>
      </c>
      <c r="E1225" s="3">
        <v>15812</v>
      </c>
      <c r="F1225" s="2">
        <v>253521769</v>
      </c>
      <c r="G1225" s="2">
        <f t="shared" si="62"/>
        <v>16033.504237288136</v>
      </c>
      <c r="H1225" s="2">
        <v>0</v>
      </c>
      <c r="I1225" s="2">
        <f t="shared" si="64"/>
        <v>0</v>
      </c>
      <c r="J1225" s="2">
        <v>532105886</v>
      </c>
      <c r="K1225" s="2">
        <f t="shared" si="63"/>
        <v>33652.029218315205</v>
      </c>
    </row>
    <row r="1226" spans="2:11" ht="12.75">
      <c r="B1226" s="2" t="s">
        <v>1185</v>
      </c>
      <c r="C1226" s="2">
        <v>23</v>
      </c>
      <c r="D1226" s="2" t="s">
        <v>1207</v>
      </c>
      <c r="E1226" s="3">
        <v>5535</v>
      </c>
      <c r="F1226" s="2">
        <v>160038789</v>
      </c>
      <c r="G1226" s="2">
        <f t="shared" si="62"/>
        <v>28913.963685636856</v>
      </c>
      <c r="H1226" s="2">
        <v>0</v>
      </c>
      <c r="I1226" s="2">
        <f t="shared" si="64"/>
        <v>0</v>
      </c>
      <c r="J1226" s="2">
        <v>469597000</v>
      </c>
      <c r="K1226" s="2">
        <f t="shared" si="63"/>
        <v>84841.37308039748</v>
      </c>
    </row>
    <row r="1227" spans="2:11" ht="12.75">
      <c r="B1227" s="2" t="s">
        <v>1185</v>
      </c>
      <c r="C1227" s="2">
        <v>24</v>
      </c>
      <c r="D1227" s="2" t="s">
        <v>1208</v>
      </c>
      <c r="E1227" s="3">
        <v>5014</v>
      </c>
      <c r="F1227" s="2">
        <v>125115137</v>
      </c>
      <c r="G1227" s="2">
        <f t="shared" si="62"/>
        <v>24953.15855604308</v>
      </c>
      <c r="H1227" s="2">
        <v>0</v>
      </c>
      <c r="I1227" s="2">
        <f t="shared" si="64"/>
        <v>0</v>
      </c>
      <c r="J1227" s="2">
        <v>127130513</v>
      </c>
      <c r="K1227" s="2">
        <f t="shared" si="63"/>
        <v>25355.108296769045</v>
      </c>
    </row>
    <row r="1228" spans="2:11" ht="12.75">
      <c r="B1228" s="2" t="s">
        <v>1185</v>
      </c>
      <c r="C1228" s="2">
        <v>25</v>
      </c>
      <c r="D1228" s="2" t="s">
        <v>1209</v>
      </c>
      <c r="E1228" s="3">
        <v>7496</v>
      </c>
      <c r="F1228" s="2">
        <v>724201229</v>
      </c>
      <c r="G1228" s="2">
        <f t="shared" si="62"/>
        <v>96611.6901013874</v>
      </c>
      <c r="H1228" s="2">
        <v>5089459</v>
      </c>
      <c r="I1228" s="2">
        <f t="shared" si="64"/>
        <v>678.9566435432231</v>
      </c>
      <c r="J1228" s="2">
        <v>689197906</v>
      </c>
      <c r="K1228" s="2">
        <f t="shared" si="63"/>
        <v>91942.08991462113</v>
      </c>
    </row>
    <row r="1229" spans="2:11" ht="12.75">
      <c r="B1229" s="2" t="s">
        <v>1185</v>
      </c>
      <c r="C1229" s="2">
        <v>26</v>
      </c>
      <c r="D1229" s="2" t="s">
        <v>1210</v>
      </c>
      <c r="E1229" s="3">
        <v>4406</v>
      </c>
      <c r="F1229" s="2">
        <v>57982914</v>
      </c>
      <c r="G1229" s="2">
        <f t="shared" si="62"/>
        <v>13159.98955969133</v>
      </c>
      <c r="H1229" s="2">
        <v>0</v>
      </c>
      <c r="I1229" s="2">
        <f t="shared" si="64"/>
        <v>0</v>
      </c>
      <c r="J1229" s="2">
        <v>340631563</v>
      </c>
      <c r="K1229" s="2">
        <f t="shared" si="63"/>
        <v>77310.84044484794</v>
      </c>
    </row>
    <row r="1230" spans="2:11" ht="12.75">
      <c r="B1230" s="2" t="s">
        <v>1185</v>
      </c>
      <c r="C1230" s="2">
        <v>27</v>
      </c>
      <c r="D1230" s="2" t="s">
        <v>1211</v>
      </c>
      <c r="E1230" s="3">
        <v>2300</v>
      </c>
      <c r="F1230" s="2">
        <v>4600988</v>
      </c>
      <c r="G1230" s="2">
        <f t="shared" si="62"/>
        <v>2000.4295652173912</v>
      </c>
      <c r="H1230" s="2">
        <v>0</v>
      </c>
      <c r="I1230" s="2">
        <f t="shared" si="64"/>
        <v>0</v>
      </c>
      <c r="J1230" s="2">
        <v>0</v>
      </c>
      <c r="K1230" s="2">
        <f t="shared" si="63"/>
        <v>0</v>
      </c>
    </row>
    <row r="1231" spans="2:11" ht="12.75">
      <c r="B1231" s="2" t="s">
        <v>1185</v>
      </c>
      <c r="C1231" s="2">
        <v>28</v>
      </c>
      <c r="D1231" s="2" t="s">
        <v>1212</v>
      </c>
      <c r="E1231" s="3">
        <v>4389</v>
      </c>
      <c r="F1231" s="2">
        <v>116891870</v>
      </c>
      <c r="G1231" s="2">
        <f t="shared" si="62"/>
        <v>26632.91638186375</v>
      </c>
      <c r="H1231" s="2">
        <v>0</v>
      </c>
      <c r="I1231" s="2">
        <f t="shared" si="64"/>
        <v>0</v>
      </c>
      <c r="J1231" s="2">
        <v>175259282</v>
      </c>
      <c r="K1231" s="2">
        <f t="shared" si="63"/>
        <v>39931.48370927318</v>
      </c>
    </row>
    <row r="1232" spans="2:11" ht="12.75">
      <c r="B1232" s="2" t="s">
        <v>1185</v>
      </c>
      <c r="C1232" s="2">
        <v>29</v>
      </c>
      <c r="D1232" s="2" t="s">
        <v>1213</v>
      </c>
      <c r="E1232" s="3">
        <v>1577</v>
      </c>
      <c r="F1232" s="2">
        <v>70103881</v>
      </c>
      <c r="G1232" s="2">
        <f t="shared" si="62"/>
        <v>44453.951173113506</v>
      </c>
      <c r="H1232" s="2">
        <v>0</v>
      </c>
      <c r="I1232" s="2">
        <f t="shared" si="64"/>
        <v>0</v>
      </c>
      <c r="J1232" s="2">
        <v>10728</v>
      </c>
      <c r="K1232" s="2">
        <f t="shared" si="63"/>
        <v>6.80279010779962</v>
      </c>
    </row>
    <row r="1233" spans="2:11" ht="12.75">
      <c r="B1233" s="2" t="s">
        <v>1185</v>
      </c>
      <c r="C1233" s="2">
        <v>30</v>
      </c>
      <c r="D1233" s="2" t="s">
        <v>1214</v>
      </c>
      <c r="E1233" s="3">
        <v>203</v>
      </c>
      <c r="F1233" s="2">
        <v>11778616</v>
      </c>
      <c r="G1233" s="2">
        <f t="shared" si="62"/>
        <v>58022.73891625616</v>
      </c>
      <c r="H1233" s="2">
        <v>0</v>
      </c>
      <c r="I1233" s="2">
        <f t="shared" si="64"/>
        <v>0</v>
      </c>
      <c r="J1233" s="2">
        <v>0</v>
      </c>
      <c r="K1233" s="2">
        <f t="shared" si="63"/>
        <v>0</v>
      </c>
    </row>
    <row r="1234" spans="2:11" ht="12.75">
      <c r="B1234" s="2" t="s">
        <v>1185</v>
      </c>
      <c r="C1234" s="2">
        <v>31</v>
      </c>
      <c r="D1234" s="2" t="s">
        <v>1215</v>
      </c>
      <c r="E1234" s="3">
        <v>499</v>
      </c>
      <c r="F1234" s="2">
        <v>26607770</v>
      </c>
      <c r="G1234" s="2">
        <f t="shared" si="62"/>
        <v>53322.18436873748</v>
      </c>
      <c r="H1234" s="2">
        <v>0</v>
      </c>
      <c r="I1234" s="2">
        <f t="shared" si="64"/>
        <v>0</v>
      </c>
      <c r="J1234" s="2">
        <v>10123178</v>
      </c>
      <c r="K1234" s="2">
        <f t="shared" si="63"/>
        <v>20286.92985971944</v>
      </c>
    </row>
    <row r="1235" spans="2:11" ht="12.75">
      <c r="B1235" s="2" t="s">
        <v>1185</v>
      </c>
      <c r="C1235" s="2">
        <v>32</v>
      </c>
      <c r="D1235" s="2" t="s">
        <v>1216</v>
      </c>
      <c r="E1235" s="3">
        <v>88</v>
      </c>
      <c r="F1235" s="2">
        <v>7264862</v>
      </c>
      <c r="G1235" s="2">
        <f t="shared" si="62"/>
        <v>82555.25</v>
      </c>
      <c r="H1235" s="2">
        <v>0</v>
      </c>
      <c r="I1235" s="2">
        <f t="shared" si="64"/>
        <v>0</v>
      </c>
      <c r="J1235" s="2">
        <v>0</v>
      </c>
      <c r="K1235" s="2">
        <f t="shared" si="63"/>
        <v>0</v>
      </c>
    </row>
    <row r="1236" spans="2:11" ht="12.75">
      <c r="B1236" s="2" t="s">
        <v>1185</v>
      </c>
      <c r="C1236" s="2">
        <v>33</v>
      </c>
      <c r="D1236" s="2" t="s">
        <v>1217</v>
      </c>
      <c r="E1236" s="3">
        <v>965</v>
      </c>
      <c r="F1236" s="2">
        <v>17537782</v>
      </c>
      <c r="G1236" s="2">
        <f t="shared" si="62"/>
        <v>18173.867357512954</v>
      </c>
      <c r="H1236" s="2">
        <v>0</v>
      </c>
      <c r="I1236" s="2">
        <f t="shared" si="64"/>
        <v>0</v>
      </c>
      <c r="J1236" s="2">
        <v>0</v>
      </c>
      <c r="K1236" s="2">
        <f t="shared" si="63"/>
        <v>0</v>
      </c>
    </row>
    <row r="1237" spans="2:11" ht="12.75">
      <c r="B1237" s="2" t="s">
        <v>1185</v>
      </c>
      <c r="C1237" s="2">
        <v>34</v>
      </c>
      <c r="D1237" s="2" t="s">
        <v>1218</v>
      </c>
      <c r="E1237" s="3">
        <v>259</v>
      </c>
      <c r="F1237" s="2">
        <v>4824991</v>
      </c>
      <c r="G1237" s="2">
        <f t="shared" si="62"/>
        <v>18629.30888030888</v>
      </c>
      <c r="H1237" s="2">
        <v>0</v>
      </c>
      <c r="I1237" s="2">
        <f t="shared" si="64"/>
        <v>0</v>
      </c>
      <c r="J1237" s="2">
        <v>11864027</v>
      </c>
      <c r="K1237" s="2">
        <f t="shared" si="63"/>
        <v>45807.05405405405</v>
      </c>
    </row>
    <row r="1238" spans="2:11" ht="12.75">
      <c r="B1238" s="2" t="s">
        <v>1185</v>
      </c>
      <c r="C1238" s="2">
        <v>35</v>
      </c>
      <c r="D1238" s="2" t="s">
        <v>1219</v>
      </c>
      <c r="E1238" s="3">
        <v>134</v>
      </c>
      <c r="F1238" s="2">
        <v>15389648</v>
      </c>
      <c r="G1238" s="2">
        <f t="shared" si="62"/>
        <v>114848.11940298507</v>
      </c>
      <c r="H1238" s="2">
        <v>0</v>
      </c>
      <c r="I1238" s="2">
        <f t="shared" si="64"/>
        <v>0</v>
      </c>
      <c r="J1238" s="2">
        <v>3000000</v>
      </c>
      <c r="K1238" s="2">
        <f t="shared" si="63"/>
        <v>22388.059701492537</v>
      </c>
    </row>
    <row r="1239" spans="2:11" ht="12.75">
      <c r="B1239" s="2" t="s">
        <v>1185</v>
      </c>
      <c r="C1239" s="2">
        <v>36</v>
      </c>
      <c r="D1239" s="2" t="s">
        <v>840</v>
      </c>
      <c r="E1239" s="3">
        <v>407</v>
      </c>
      <c r="F1239" s="2">
        <v>55544724</v>
      </c>
      <c r="G1239" s="2">
        <f t="shared" si="62"/>
        <v>136473.52334152334</v>
      </c>
      <c r="H1239" s="2">
        <v>0</v>
      </c>
      <c r="I1239" s="2">
        <f t="shared" si="64"/>
        <v>0</v>
      </c>
      <c r="J1239" s="2">
        <v>13357000</v>
      </c>
      <c r="K1239" s="2">
        <f t="shared" si="63"/>
        <v>32818.181818181816</v>
      </c>
    </row>
    <row r="1240" spans="2:11" ht="12.75">
      <c r="B1240" s="2" t="s">
        <v>1185</v>
      </c>
      <c r="C1240" s="2">
        <v>37</v>
      </c>
      <c r="D1240" s="2" t="s">
        <v>1220</v>
      </c>
      <c r="E1240" s="3">
        <v>558</v>
      </c>
      <c r="F1240" s="2">
        <v>72520342</v>
      </c>
      <c r="G1240" s="2">
        <f t="shared" si="62"/>
        <v>129964.77060931899</v>
      </c>
      <c r="H1240" s="2">
        <v>0</v>
      </c>
      <c r="I1240" s="2">
        <f t="shared" si="64"/>
        <v>0</v>
      </c>
      <c r="J1240" s="2">
        <v>82354290</v>
      </c>
      <c r="K1240" s="2">
        <f t="shared" si="63"/>
        <v>147588.33333333334</v>
      </c>
    </row>
    <row r="1241" spans="2:11" ht="12.75">
      <c r="B1241" s="2" t="s">
        <v>1185</v>
      </c>
      <c r="C1241" s="2">
        <v>38</v>
      </c>
      <c r="D1241" s="2" t="s">
        <v>1221</v>
      </c>
      <c r="E1241" s="3">
        <v>9392</v>
      </c>
      <c r="F1241" s="2">
        <v>91006213</v>
      </c>
      <c r="G1241" s="2">
        <f t="shared" si="62"/>
        <v>9689.758624361159</v>
      </c>
      <c r="H1241" s="2">
        <v>295000000</v>
      </c>
      <c r="I1241" s="2">
        <f t="shared" si="64"/>
        <v>31409.710391822828</v>
      </c>
      <c r="J1241" s="2">
        <v>100522986</v>
      </c>
      <c r="K1241" s="2">
        <f t="shared" si="63"/>
        <v>10703.043654173765</v>
      </c>
    </row>
    <row r="1242" spans="2:11" ht="12.75">
      <c r="B1242" s="2" t="s">
        <v>1185</v>
      </c>
      <c r="C1242" s="2">
        <v>39</v>
      </c>
      <c r="D1242" s="2" t="s">
        <v>1222</v>
      </c>
      <c r="E1242" s="3">
        <v>8715</v>
      </c>
      <c r="F1242" s="2">
        <v>150925368</v>
      </c>
      <c r="G1242" s="2">
        <f t="shared" si="62"/>
        <v>17317.885025817555</v>
      </c>
      <c r="H1242" s="2">
        <v>0</v>
      </c>
      <c r="I1242" s="2">
        <f t="shared" si="64"/>
        <v>0</v>
      </c>
      <c r="J1242" s="2">
        <v>229911640</v>
      </c>
      <c r="K1242" s="2">
        <f t="shared" si="63"/>
        <v>26381.140562248995</v>
      </c>
    </row>
    <row r="1243" spans="2:11" ht="14.25">
      <c r="B1243" s="5" t="s">
        <v>1769</v>
      </c>
      <c r="C1243" s="6"/>
      <c r="D1243" s="6"/>
      <c r="E1243" s="7">
        <f>SUM(E1204:E1242)</f>
        <v>320954</v>
      </c>
      <c r="F1243" s="7">
        <f>SUM(F1204:F1242)</f>
        <v>4804490596</v>
      </c>
      <c r="G1243" s="6">
        <f t="shared" si="62"/>
        <v>14969.405572138063</v>
      </c>
      <c r="H1243" s="7">
        <f>SUM(H1204:H1242)</f>
        <v>349220532</v>
      </c>
      <c r="I1243" s="6">
        <f t="shared" si="64"/>
        <v>1088.0703527608318</v>
      </c>
      <c r="J1243" s="7">
        <f>SUM(J1204:J1242)</f>
        <v>7942184989</v>
      </c>
      <c r="K1243" s="6">
        <f t="shared" si="63"/>
        <v>24745.555403578084</v>
      </c>
    </row>
    <row r="1244" spans="2:11" ht="12.75">
      <c r="B1244" s="2" t="s">
        <v>1223</v>
      </c>
      <c r="C1244" s="2">
        <v>1</v>
      </c>
      <c r="D1244" s="2" t="s">
        <v>1224</v>
      </c>
      <c r="E1244" s="3">
        <v>13259</v>
      </c>
      <c r="F1244" s="2">
        <v>2998154608</v>
      </c>
      <c r="G1244" s="2">
        <f t="shared" si="62"/>
        <v>226122.22701561204</v>
      </c>
      <c r="H1244" s="2">
        <v>197440041</v>
      </c>
      <c r="I1244" s="2">
        <f t="shared" si="64"/>
        <v>14891.0205143676</v>
      </c>
      <c r="J1244" s="2">
        <v>0</v>
      </c>
      <c r="K1244" s="2">
        <f t="shared" si="63"/>
        <v>0</v>
      </c>
    </row>
    <row r="1245" spans="2:11" ht="12.75">
      <c r="B1245" s="2" t="s">
        <v>1223</v>
      </c>
      <c r="C1245" s="2">
        <v>2</v>
      </c>
      <c r="D1245" s="2" t="s">
        <v>1225</v>
      </c>
      <c r="E1245" s="3">
        <v>15768</v>
      </c>
      <c r="F1245" s="2">
        <v>443010377</v>
      </c>
      <c r="G1245" s="2">
        <f t="shared" si="62"/>
        <v>28095.533802638256</v>
      </c>
      <c r="H1245" s="2">
        <v>23835000</v>
      </c>
      <c r="I1245" s="2">
        <f t="shared" si="64"/>
        <v>1511.605783866058</v>
      </c>
      <c r="J1245" s="2">
        <v>220656243</v>
      </c>
      <c r="K1245" s="2">
        <f t="shared" si="63"/>
        <v>13993.92713089802</v>
      </c>
    </row>
    <row r="1246" spans="2:11" ht="12.75">
      <c r="B1246" s="2" t="s">
        <v>1223</v>
      </c>
      <c r="C1246" s="2">
        <v>3</v>
      </c>
      <c r="D1246" s="2" t="s">
        <v>1226</v>
      </c>
      <c r="E1246" s="3">
        <v>8933</v>
      </c>
      <c r="F1246" s="2">
        <v>364611191</v>
      </c>
      <c r="G1246" s="2">
        <f t="shared" si="62"/>
        <v>40816.20855255793</v>
      </c>
      <c r="H1246" s="2">
        <v>15235000</v>
      </c>
      <c r="I1246" s="2">
        <f t="shared" si="64"/>
        <v>1705.4740848539125</v>
      </c>
      <c r="J1246" s="2">
        <v>588844044</v>
      </c>
      <c r="K1246" s="2">
        <f t="shared" si="63"/>
        <v>65917.83768051046</v>
      </c>
    </row>
    <row r="1247" spans="2:11" ht="12.75">
      <c r="B1247" s="2" t="s">
        <v>1223</v>
      </c>
      <c r="C1247" s="2">
        <v>4</v>
      </c>
      <c r="D1247" s="2" t="s">
        <v>1227</v>
      </c>
      <c r="E1247" s="3">
        <v>7252</v>
      </c>
      <c r="F1247" s="2">
        <v>251443518</v>
      </c>
      <c r="G1247" s="2">
        <f t="shared" si="62"/>
        <v>34672.299779371206</v>
      </c>
      <c r="H1247" s="2">
        <v>11220192</v>
      </c>
      <c r="I1247" s="2">
        <f t="shared" si="64"/>
        <v>1547.1858797573084</v>
      </c>
      <c r="J1247" s="2">
        <v>743662298</v>
      </c>
      <c r="K1247" s="2">
        <f t="shared" si="63"/>
        <v>102545.82156646442</v>
      </c>
    </row>
    <row r="1248" spans="2:11" ht="12.75">
      <c r="B1248" s="2" t="s">
        <v>1223</v>
      </c>
      <c r="C1248" s="2">
        <v>5</v>
      </c>
      <c r="D1248" s="2" t="s">
        <v>1228</v>
      </c>
      <c r="E1248" s="3">
        <v>23653</v>
      </c>
      <c r="F1248" s="2">
        <v>347880800</v>
      </c>
      <c r="G1248" s="2">
        <f t="shared" si="62"/>
        <v>14707.681900815964</v>
      </c>
      <c r="H1248" s="2">
        <v>14757000</v>
      </c>
      <c r="I1248" s="2">
        <f t="shared" si="64"/>
        <v>623.8954889443199</v>
      </c>
      <c r="J1248" s="2">
        <v>0</v>
      </c>
      <c r="K1248" s="2">
        <f t="shared" si="63"/>
        <v>0</v>
      </c>
    </row>
    <row r="1249" spans="2:11" ht="12.75">
      <c r="B1249" s="2" t="s">
        <v>1223</v>
      </c>
      <c r="C1249" s="2">
        <v>6</v>
      </c>
      <c r="D1249" s="2" t="s">
        <v>1229</v>
      </c>
      <c r="E1249" s="3">
        <v>8609</v>
      </c>
      <c r="F1249" s="2">
        <v>231749034</v>
      </c>
      <c r="G1249" s="2">
        <f t="shared" si="62"/>
        <v>26919.390637704728</v>
      </c>
      <c r="H1249" s="2">
        <v>42001100</v>
      </c>
      <c r="I1249" s="2">
        <f t="shared" si="64"/>
        <v>4878.743175746312</v>
      </c>
      <c r="J1249" s="2">
        <v>505405501</v>
      </c>
      <c r="K1249" s="2">
        <f t="shared" si="63"/>
        <v>58706.64432570566</v>
      </c>
    </row>
    <row r="1250" spans="2:11" ht="12.75">
      <c r="B1250" s="2" t="s">
        <v>1223</v>
      </c>
      <c r="C1250" s="2">
        <v>7</v>
      </c>
      <c r="D1250" s="2" t="s">
        <v>1230</v>
      </c>
      <c r="E1250" s="3">
        <v>2691</v>
      </c>
      <c r="F1250" s="2">
        <v>262310065</v>
      </c>
      <c r="G1250" s="2">
        <f t="shared" si="62"/>
        <v>97476.79858788554</v>
      </c>
      <c r="H1250" s="2">
        <v>7667000</v>
      </c>
      <c r="I1250" s="2">
        <f t="shared" si="64"/>
        <v>2849.1267186919363</v>
      </c>
      <c r="J1250" s="2">
        <v>0</v>
      </c>
      <c r="K1250" s="2">
        <f t="shared" si="63"/>
        <v>0</v>
      </c>
    </row>
    <row r="1251" spans="2:11" ht="12.75">
      <c r="B1251" s="2" t="s">
        <v>1223</v>
      </c>
      <c r="C1251" s="2">
        <v>8</v>
      </c>
      <c r="D1251" s="2" t="s">
        <v>1231</v>
      </c>
      <c r="E1251" s="3">
        <v>17468</v>
      </c>
      <c r="F1251" s="2">
        <v>75532509</v>
      </c>
      <c r="G1251" s="2">
        <f t="shared" si="62"/>
        <v>4324.0502060911385</v>
      </c>
      <c r="H1251" s="2">
        <v>82254838</v>
      </c>
      <c r="I1251" s="2">
        <f t="shared" si="64"/>
        <v>4708.886993359286</v>
      </c>
      <c r="J1251" s="2">
        <v>229154383</v>
      </c>
      <c r="K1251" s="2">
        <f t="shared" si="63"/>
        <v>13118.524330203802</v>
      </c>
    </row>
    <row r="1252" spans="2:11" ht="12.75">
      <c r="B1252" s="2" t="s">
        <v>1223</v>
      </c>
      <c r="C1252" s="2">
        <v>9</v>
      </c>
      <c r="D1252" s="2" t="s">
        <v>1232</v>
      </c>
      <c r="E1252" s="3">
        <v>12630</v>
      </c>
      <c r="F1252" s="2">
        <v>448382079</v>
      </c>
      <c r="G1252" s="2">
        <f t="shared" si="62"/>
        <v>35501.35225653207</v>
      </c>
      <c r="H1252" s="2">
        <v>28977000</v>
      </c>
      <c r="I1252" s="2">
        <f t="shared" si="64"/>
        <v>2294.2992874109264</v>
      </c>
      <c r="J1252" s="2">
        <v>0</v>
      </c>
      <c r="K1252" s="2">
        <f t="shared" si="63"/>
        <v>0</v>
      </c>
    </row>
    <row r="1253" spans="2:11" ht="12.75">
      <c r="B1253" s="2" t="s">
        <v>1223</v>
      </c>
      <c r="C1253" s="2">
        <v>10</v>
      </c>
      <c r="D1253" s="2" t="s">
        <v>1233</v>
      </c>
      <c r="E1253" s="3">
        <v>5251</v>
      </c>
      <c r="F1253" s="2">
        <v>79298886</v>
      </c>
      <c r="G1253" s="2">
        <f t="shared" si="62"/>
        <v>15101.673205103789</v>
      </c>
      <c r="H1253" s="2">
        <v>77102000</v>
      </c>
      <c r="I1253" s="2">
        <f t="shared" si="64"/>
        <v>14683.298419348695</v>
      </c>
      <c r="J1253" s="2">
        <v>900000</v>
      </c>
      <c r="K1253" s="2">
        <f t="shared" si="63"/>
        <v>171.39592458579318</v>
      </c>
    </row>
    <row r="1254" spans="2:11" ht="12.75">
      <c r="B1254" s="2" t="s">
        <v>1223</v>
      </c>
      <c r="C1254" s="2">
        <v>11</v>
      </c>
      <c r="D1254" s="2" t="s">
        <v>1234</v>
      </c>
      <c r="E1254" s="3">
        <v>1348</v>
      </c>
      <c r="F1254" s="2">
        <v>117353137</v>
      </c>
      <c r="G1254" s="2">
        <f aca="true" t="shared" si="65" ref="G1254:G1317">F1254/E1254</f>
        <v>87057.22329376855</v>
      </c>
      <c r="H1254" s="2">
        <v>9709000</v>
      </c>
      <c r="I1254" s="2">
        <f aca="true" t="shared" si="66" ref="I1254:I1317">H1254/E1254</f>
        <v>7202.522255192878</v>
      </c>
      <c r="J1254" s="2">
        <v>56090841</v>
      </c>
      <c r="K1254" s="2">
        <f aca="true" t="shared" si="67" ref="K1254:K1317">J1254/E1254</f>
        <v>41610.41617210682</v>
      </c>
    </row>
    <row r="1255" spans="2:11" ht="12.75">
      <c r="B1255" s="2" t="s">
        <v>1223</v>
      </c>
      <c r="C1255" s="2">
        <v>12</v>
      </c>
      <c r="D1255" s="2" t="s">
        <v>1235</v>
      </c>
      <c r="E1255" s="3">
        <v>917</v>
      </c>
      <c r="F1255" s="2">
        <v>63697892</v>
      </c>
      <c r="G1255" s="2">
        <f t="shared" si="65"/>
        <v>69463.35005452562</v>
      </c>
      <c r="H1255" s="2">
        <v>697000</v>
      </c>
      <c r="I1255" s="2">
        <f t="shared" si="66"/>
        <v>760.0872410032715</v>
      </c>
      <c r="J1255" s="2">
        <v>130363708</v>
      </c>
      <c r="K1255" s="2">
        <f t="shared" si="67"/>
        <v>142163.25845147218</v>
      </c>
    </row>
    <row r="1256" spans="2:11" ht="12.75">
      <c r="B1256" s="2" t="s">
        <v>1223</v>
      </c>
      <c r="C1256" s="2">
        <v>13</v>
      </c>
      <c r="D1256" s="2" t="s">
        <v>1236</v>
      </c>
      <c r="E1256" s="3">
        <v>4141</v>
      </c>
      <c r="F1256" s="2">
        <v>102699685</v>
      </c>
      <c r="G1256" s="2">
        <f t="shared" si="65"/>
        <v>24800.696691620382</v>
      </c>
      <c r="H1256" s="2">
        <v>628000</v>
      </c>
      <c r="I1256" s="2">
        <f t="shared" si="66"/>
        <v>151.65418980922482</v>
      </c>
      <c r="J1256" s="2">
        <v>107769900</v>
      </c>
      <c r="K1256" s="2">
        <f t="shared" si="67"/>
        <v>26025.090557836273</v>
      </c>
    </row>
    <row r="1257" spans="2:11" ht="12.75">
      <c r="B1257" s="2" t="s">
        <v>1223</v>
      </c>
      <c r="C1257" s="2">
        <v>14</v>
      </c>
      <c r="D1257" s="2" t="s">
        <v>1237</v>
      </c>
      <c r="E1257" s="3">
        <v>2496</v>
      </c>
      <c r="F1257" s="2">
        <v>70359727</v>
      </c>
      <c r="G1257" s="2">
        <f t="shared" si="65"/>
        <v>28188.993189102563</v>
      </c>
      <c r="H1257" s="2">
        <v>4481500</v>
      </c>
      <c r="I1257" s="2">
        <f t="shared" si="66"/>
        <v>1795.4727564102564</v>
      </c>
      <c r="J1257" s="2">
        <v>399791983</v>
      </c>
      <c r="K1257" s="2">
        <f t="shared" si="67"/>
        <v>160173.0701121795</v>
      </c>
    </row>
    <row r="1258" spans="2:11" ht="12.75">
      <c r="B1258" s="2" t="s">
        <v>1223</v>
      </c>
      <c r="C1258" s="2">
        <v>15</v>
      </c>
      <c r="D1258" s="2" t="s">
        <v>1238</v>
      </c>
      <c r="E1258" s="3">
        <v>8218</v>
      </c>
      <c r="F1258" s="2">
        <v>43992279</v>
      </c>
      <c r="G1258" s="2">
        <f t="shared" si="65"/>
        <v>5353.161231443173</v>
      </c>
      <c r="H1258" s="2">
        <v>2304563</v>
      </c>
      <c r="I1258" s="2">
        <f t="shared" si="66"/>
        <v>280.42869311267947</v>
      </c>
      <c r="J1258" s="2">
        <v>111447103</v>
      </c>
      <c r="K1258" s="2">
        <f t="shared" si="67"/>
        <v>13561.341323923096</v>
      </c>
    </row>
    <row r="1259" spans="2:11" ht="12.75">
      <c r="B1259" s="2" t="s">
        <v>1223</v>
      </c>
      <c r="C1259" s="2">
        <v>16</v>
      </c>
      <c r="D1259" s="2" t="s">
        <v>1239</v>
      </c>
      <c r="E1259" s="3">
        <v>2019</v>
      </c>
      <c r="F1259" s="2">
        <v>71513844</v>
      </c>
      <c r="G1259" s="2">
        <f t="shared" si="65"/>
        <v>35420.4279346211</v>
      </c>
      <c r="H1259" s="2">
        <v>3537000</v>
      </c>
      <c r="I1259" s="2">
        <f t="shared" si="66"/>
        <v>1751.8573551263</v>
      </c>
      <c r="J1259" s="2">
        <v>508533547</v>
      </c>
      <c r="K1259" s="2">
        <f t="shared" si="67"/>
        <v>251873.97077761267</v>
      </c>
    </row>
    <row r="1260" spans="2:11" ht="12.75">
      <c r="B1260" s="2" t="s">
        <v>1223</v>
      </c>
      <c r="C1260" s="2">
        <v>17</v>
      </c>
      <c r="D1260" s="2" t="s">
        <v>781</v>
      </c>
      <c r="E1260" s="3">
        <v>1938</v>
      </c>
      <c r="F1260" s="2">
        <v>142281153</v>
      </c>
      <c r="G1260" s="2">
        <f t="shared" si="65"/>
        <v>73416.48761609907</v>
      </c>
      <c r="H1260" s="2">
        <v>3338000</v>
      </c>
      <c r="I1260" s="2">
        <f t="shared" si="66"/>
        <v>1722.3942208462333</v>
      </c>
      <c r="J1260" s="2">
        <v>65696500</v>
      </c>
      <c r="K1260" s="2">
        <f t="shared" si="67"/>
        <v>33899.12280701754</v>
      </c>
    </row>
    <row r="1261" spans="2:11" ht="12.75">
      <c r="B1261" s="2" t="s">
        <v>1223</v>
      </c>
      <c r="C1261" s="2">
        <v>18</v>
      </c>
      <c r="D1261" s="2" t="s">
        <v>123</v>
      </c>
      <c r="E1261" s="3">
        <v>1808</v>
      </c>
      <c r="F1261" s="2">
        <v>160922862</v>
      </c>
      <c r="G1261" s="2">
        <f t="shared" si="65"/>
        <v>89006.00774336283</v>
      </c>
      <c r="H1261" s="2">
        <v>4817000</v>
      </c>
      <c r="I1261" s="2">
        <f t="shared" si="66"/>
        <v>2664.2699115044247</v>
      </c>
      <c r="J1261" s="2">
        <v>88096362</v>
      </c>
      <c r="K1261" s="2">
        <f t="shared" si="67"/>
        <v>48725.863938053095</v>
      </c>
    </row>
    <row r="1262" spans="2:11" ht="12.75">
      <c r="B1262" s="2" t="s">
        <v>1223</v>
      </c>
      <c r="C1262" s="2">
        <v>19</v>
      </c>
      <c r="D1262" s="2" t="s">
        <v>1240</v>
      </c>
      <c r="E1262" s="3">
        <v>2927</v>
      </c>
      <c r="F1262" s="2">
        <v>34972326</v>
      </c>
      <c r="G1262" s="2">
        <f t="shared" si="65"/>
        <v>11948.181072770754</v>
      </c>
      <c r="H1262" s="2">
        <v>2248000</v>
      </c>
      <c r="I1262" s="2">
        <f t="shared" si="66"/>
        <v>768.0218653911855</v>
      </c>
      <c r="J1262" s="2">
        <v>33185738</v>
      </c>
      <c r="K1262" s="2">
        <f t="shared" si="67"/>
        <v>11337.799111718483</v>
      </c>
    </row>
    <row r="1263" spans="2:11" ht="12.75">
      <c r="B1263" s="2" t="s">
        <v>1223</v>
      </c>
      <c r="C1263" s="2">
        <v>20</v>
      </c>
      <c r="D1263" s="2" t="s">
        <v>1241</v>
      </c>
      <c r="E1263" s="3">
        <v>5004</v>
      </c>
      <c r="F1263" s="2">
        <v>52560744</v>
      </c>
      <c r="G1263" s="2">
        <f t="shared" si="65"/>
        <v>10503.745803357315</v>
      </c>
      <c r="H1263" s="2">
        <v>19424380</v>
      </c>
      <c r="I1263" s="2">
        <f t="shared" si="66"/>
        <v>3881.7705835331735</v>
      </c>
      <c r="J1263" s="2">
        <v>59417535</v>
      </c>
      <c r="K1263" s="2">
        <f t="shared" si="67"/>
        <v>11874.007793764988</v>
      </c>
    </row>
    <row r="1264" spans="2:11" ht="12.75">
      <c r="B1264" s="2" t="s">
        <v>1223</v>
      </c>
      <c r="C1264" s="2">
        <v>21</v>
      </c>
      <c r="D1264" s="2" t="s">
        <v>1242</v>
      </c>
      <c r="E1264" s="3">
        <v>3166</v>
      </c>
      <c r="F1264" s="2">
        <v>197927837</v>
      </c>
      <c r="G1264" s="2">
        <f t="shared" si="65"/>
        <v>62516.688881869864</v>
      </c>
      <c r="H1264" s="2">
        <v>6951000</v>
      </c>
      <c r="I1264" s="2">
        <f t="shared" si="66"/>
        <v>2195.514845230575</v>
      </c>
      <c r="J1264" s="2">
        <v>151246041</v>
      </c>
      <c r="K1264" s="2">
        <f t="shared" si="67"/>
        <v>47771.96493998737</v>
      </c>
    </row>
    <row r="1265" spans="2:11" ht="12.75">
      <c r="B1265" s="2" t="s">
        <v>1223</v>
      </c>
      <c r="C1265" s="2">
        <v>22</v>
      </c>
      <c r="D1265" s="2" t="s">
        <v>1243</v>
      </c>
      <c r="E1265" s="3">
        <v>6577</v>
      </c>
      <c r="F1265" s="2">
        <v>-23628238</v>
      </c>
      <c r="G1265" s="2">
        <f t="shared" si="65"/>
        <v>-3592.555572449445</v>
      </c>
      <c r="H1265" s="2">
        <v>15000000</v>
      </c>
      <c r="I1265" s="2">
        <f t="shared" si="66"/>
        <v>2280.6750798236276</v>
      </c>
      <c r="J1265" s="2">
        <v>0</v>
      </c>
      <c r="K1265" s="2">
        <f t="shared" si="67"/>
        <v>0</v>
      </c>
    </row>
    <row r="1266" spans="2:11" ht="12.75">
      <c r="B1266" s="2" t="s">
        <v>1223</v>
      </c>
      <c r="C1266" s="2">
        <v>23</v>
      </c>
      <c r="D1266" s="2" t="s">
        <v>1244</v>
      </c>
      <c r="E1266" s="3">
        <v>4190</v>
      </c>
      <c r="F1266" s="2">
        <v>146065916</v>
      </c>
      <c r="G1266" s="2">
        <f t="shared" si="65"/>
        <v>34860.60047732697</v>
      </c>
      <c r="H1266" s="2">
        <v>15858445</v>
      </c>
      <c r="I1266" s="2">
        <f t="shared" si="66"/>
        <v>3784.8317422434366</v>
      </c>
      <c r="J1266" s="2">
        <v>228968967</v>
      </c>
      <c r="K1266" s="2">
        <f t="shared" si="67"/>
        <v>54646.53150357995</v>
      </c>
    </row>
    <row r="1267" spans="2:11" ht="12.75">
      <c r="B1267" s="2" t="s">
        <v>1223</v>
      </c>
      <c r="C1267" s="2">
        <v>24</v>
      </c>
      <c r="D1267" s="2" t="s">
        <v>1245</v>
      </c>
      <c r="E1267" s="3">
        <v>1335</v>
      </c>
      <c r="F1267" s="2">
        <v>60915058</v>
      </c>
      <c r="G1267" s="2">
        <f t="shared" si="65"/>
        <v>45629.25692883895</v>
      </c>
      <c r="H1267" s="2">
        <v>6669000</v>
      </c>
      <c r="I1267" s="2">
        <f t="shared" si="66"/>
        <v>4995.505617977528</v>
      </c>
      <c r="J1267" s="2">
        <v>390087039</v>
      </c>
      <c r="K1267" s="2">
        <f t="shared" si="67"/>
        <v>292200.02921348315</v>
      </c>
    </row>
    <row r="1268" spans="2:11" ht="12.75">
      <c r="B1268" s="2" t="s">
        <v>1223</v>
      </c>
      <c r="C1268" s="2">
        <v>25</v>
      </c>
      <c r="D1268" s="2" t="s">
        <v>1246</v>
      </c>
      <c r="E1268" s="3">
        <v>5618</v>
      </c>
      <c r="F1268" s="2">
        <v>46330548</v>
      </c>
      <c r="G1268" s="2">
        <f t="shared" si="65"/>
        <v>8246.804556781773</v>
      </c>
      <c r="H1268" s="2">
        <v>5215000</v>
      </c>
      <c r="I1268" s="2">
        <f t="shared" si="66"/>
        <v>928.2662869348522</v>
      </c>
      <c r="J1268" s="2">
        <v>139940268</v>
      </c>
      <c r="K1268" s="2">
        <f t="shared" si="67"/>
        <v>24909.268066927732</v>
      </c>
    </row>
    <row r="1269" spans="2:11" ht="12.75">
      <c r="B1269" s="2" t="s">
        <v>1223</v>
      </c>
      <c r="C1269" s="2">
        <v>26</v>
      </c>
      <c r="D1269" s="2" t="s">
        <v>1247</v>
      </c>
      <c r="E1269" s="3">
        <v>5176</v>
      </c>
      <c r="F1269" s="2">
        <v>67487219</v>
      </c>
      <c r="G1269" s="2">
        <f t="shared" si="65"/>
        <v>13038.488987635239</v>
      </c>
      <c r="H1269" s="2">
        <v>15765772</v>
      </c>
      <c r="I1269" s="2">
        <f t="shared" si="66"/>
        <v>3045.937403400309</v>
      </c>
      <c r="J1269" s="2">
        <v>38229000</v>
      </c>
      <c r="K1269" s="2">
        <f t="shared" si="67"/>
        <v>7385.819165378671</v>
      </c>
    </row>
    <row r="1270" spans="2:11" ht="12.75">
      <c r="B1270" s="2" t="s">
        <v>1223</v>
      </c>
      <c r="C1270" s="2">
        <v>27</v>
      </c>
      <c r="D1270" s="2" t="s">
        <v>1248</v>
      </c>
      <c r="E1270" s="3">
        <v>1011</v>
      </c>
      <c r="F1270" s="2">
        <v>34285429</v>
      </c>
      <c r="G1270" s="2">
        <f t="shared" si="65"/>
        <v>33912.39268051434</v>
      </c>
      <c r="H1270" s="2">
        <v>75666758</v>
      </c>
      <c r="I1270" s="2">
        <f t="shared" si="66"/>
        <v>74843.47972304649</v>
      </c>
      <c r="J1270" s="2">
        <v>5039383</v>
      </c>
      <c r="K1270" s="2">
        <f t="shared" si="67"/>
        <v>4984.552917903066</v>
      </c>
    </row>
    <row r="1271" spans="2:11" ht="12.75">
      <c r="B1271" s="2" t="s">
        <v>1223</v>
      </c>
      <c r="C1271" s="2">
        <v>28</v>
      </c>
      <c r="D1271" s="2" t="s">
        <v>1249</v>
      </c>
      <c r="E1271" s="3">
        <v>882</v>
      </c>
      <c r="F1271" s="2">
        <v>31954025</v>
      </c>
      <c r="G1271" s="2">
        <f t="shared" si="65"/>
        <v>36229.05328798186</v>
      </c>
      <c r="H1271" s="2">
        <v>38880000</v>
      </c>
      <c r="I1271" s="2">
        <f t="shared" si="66"/>
        <v>44081.63265306123</v>
      </c>
      <c r="J1271" s="2">
        <v>0</v>
      </c>
      <c r="K1271" s="2">
        <f t="shared" si="67"/>
        <v>0</v>
      </c>
    </row>
    <row r="1272" spans="2:11" ht="12.75">
      <c r="B1272" s="2" t="s">
        <v>1223</v>
      </c>
      <c r="C1272" s="2">
        <v>29</v>
      </c>
      <c r="D1272" s="2" t="s">
        <v>1250</v>
      </c>
      <c r="E1272" s="3">
        <v>120</v>
      </c>
      <c r="F1272" s="2">
        <v>55459762</v>
      </c>
      <c r="G1272" s="2">
        <f t="shared" si="65"/>
        <v>462164.68333333335</v>
      </c>
      <c r="H1272" s="2">
        <v>1761795</v>
      </c>
      <c r="I1272" s="2">
        <f t="shared" si="66"/>
        <v>14681.625</v>
      </c>
      <c r="J1272" s="2">
        <v>40000000</v>
      </c>
      <c r="K1272" s="2">
        <f t="shared" si="67"/>
        <v>333333.3333333333</v>
      </c>
    </row>
    <row r="1273" spans="2:11" ht="12.75">
      <c r="B1273" s="2" t="s">
        <v>1223</v>
      </c>
      <c r="C1273" s="2">
        <v>30</v>
      </c>
      <c r="D1273" s="2" t="s">
        <v>1251</v>
      </c>
      <c r="E1273" s="3">
        <v>2795</v>
      </c>
      <c r="F1273" s="2">
        <v>4584732</v>
      </c>
      <c r="G1273" s="2">
        <f t="shared" si="65"/>
        <v>1640.3334525939176</v>
      </c>
      <c r="H1273" s="2">
        <v>7000</v>
      </c>
      <c r="I1273" s="2">
        <f t="shared" si="66"/>
        <v>2.5044722719141324</v>
      </c>
      <c r="J1273" s="2">
        <v>51254832</v>
      </c>
      <c r="K1273" s="2">
        <f t="shared" si="67"/>
        <v>18338.04364937388</v>
      </c>
    </row>
    <row r="1274" spans="2:11" ht="14.25">
      <c r="B1274" s="5" t="s">
        <v>1770</v>
      </c>
      <c r="C1274" s="6"/>
      <c r="D1274" s="6"/>
      <c r="E1274" s="7">
        <f>SUM(E1244:E1273)</f>
        <v>177200</v>
      </c>
      <c r="F1274" s="7">
        <f>SUM(F1244:F1273)</f>
        <v>6984109004</v>
      </c>
      <c r="G1274" s="6">
        <f t="shared" si="65"/>
        <v>39413.70769751693</v>
      </c>
      <c r="H1274" s="7">
        <f>SUM(H1244:H1273)</f>
        <v>733448384</v>
      </c>
      <c r="I1274" s="6">
        <f t="shared" si="66"/>
        <v>4139.099232505643</v>
      </c>
      <c r="J1274" s="7">
        <f>SUM(J1244:J1273)</f>
        <v>4893781216</v>
      </c>
      <c r="K1274" s="6">
        <f t="shared" si="67"/>
        <v>27617.275485327315</v>
      </c>
    </row>
    <row r="1275" spans="2:11" ht="12.75">
      <c r="B1275" s="2" t="s">
        <v>1252</v>
      </c>
      <c r="C1275" s="2">
        <v>1</v>
      </c>
      <c r="D1275" s="2" t="s">
        <v>1253</v>
      </c>
      <c r="E1275" s="3">
        <v>30161</v>
      </c>
      <c r="F1275" s="2">
        <v>676948071</v>
      </c>
      <c r="G1275" s="2">
        <f t="shared" si="65"/>
        <v>22444.48363781042</v>
      </c>
      <c r="H1275" s="2">
        <v>74694818</v>
      </c>
      <c r="I1275" s="2">
        <f t="shared" si="66"/>
        <v>2476.5365206723914</v>
      </c>
      <c r="J1275" s="2">
        <v>1124936795</v>
      </c>
      <c r="K1275" s="2">
        <f t="shared" si="67"/>
        <v>37297.72868936706</v>
      </c>
    </row>
    <row r="1276" spans="2:11" ht="12.75">
      <c r="B1276" s="2" t="s">
        <v>1252</v>
      </c>
      <c r="C1276" s="2">
        <v>2</v>
      </c>
      <c r="D1276" s="2" t="s">
        <v>1254</v>
      </c>
      <c r="E1276" s="3">
        <v>11115</v>
      </c>
      <c r="F1276" s="2">
        <v>193974253</v>
      </c>
      <c r="G1276" s="2">
        <f t="shared" si="65"/>
        <v>17451.574718848402</v>
      </c>
      <c r="H1276" s="2">
        <v>0</v>
      </c>
      <c r="I1276" s="2">
        <f t="shared" si="66"/>
        <v>0</v>
      </c>
      <c r="J1276" s="2">
        <v>1941611</v>
      </c>
      <c r="K1276" s="2">
        <f t="shared" si="67"/>
        <v>174.6838506522717</v>
      </c>
    </row>
    <row r="1277" spans="2:11" ht="12.75">
      <c r="B1277" s="2" t="s">
        <v>1252</v>
      </c>
      <c r="C1277" s="2">
        <v>3</v>
      </c>
      <c r="D1277" s="2" t="s">
        <v>1255</v>
      </c>
      <c r="E1277" s="3">
        <v>6881</v>
      </c>
      <c r="F1277" s="2">
        <v>102264344</v>
      </c>
      <c r="G1277" s="2">
        <f t="shared" si="65"/>
        <v>14861.843336724314</v>
      </c>
      <c r="H1277" s="2">
        <v>23963000</v>
      </c>
      <c r="I1277" s="2">
        <f t="shared" si="66"/>
        <v>3482.4880104635954</v>
      </c>
      <c r="J1277" s="2">
        <v>512025201</v>
      </c>
      <c r="K1277" s="2">
        <f t="shared" si="67"/>
        <v>74411.45196919053</v>
      </c>
    </row>
    <row r="1278" spans="2:11" ht="12.75">
      <c r="B1278" s="2" t="s">
        <v>1252</v>
      </c>
      <c r="C1278" s="2">
        <v>4</v>
      </c>
      <c r="D1278" s="2" t="s">
        <v>1256</v>
      </c>
      <c r="E1278" s="3">
        <v>2871</v>
      </c>
      <c r="F1278" s="2">
        <v>212066680</v>
      </c>
      <c r="G1278" s="2">
        <f t="shared" si="65"/>
        <v>73865.09230233368</v>
      </c>
      <c r="H1278" s="2">
        <v>4582563</v>
      </c>
      <c r="I1278" s="2">
        <f t="shared" si="66"/>
        <v>1596.1556948798327</v>
      </c>
      <c r="J1278" s="2">
        <v>202770820</v>
      </c>
      <c r="K1278" s="2">
        <f t="shared" si="67"/>
        <v>70627.24486241728</v>
      </c>
    </row>
    <row r="1279" spans="2:11" ht="12.75">
      <c r="B1279" s="2" t="s">
        <v>1252</v>
      </c>
      <c r="C1279" s="2">
        <v>5</v>
      </c>
      <c r="D1279" s="2" t="s">
        <v>1257</v>
      </c>
      <c r="E1279" s="3">
        <v>3826</v>
      </c>
      <c r="F1279" s="2">
        <v>79018014</v>
      </c>
      <c r="G1279" s="2">
        <f t="shared" si="65"/>
        <v>20652.904861474126</v>
      </c>
      <c r="H1279" s="2">
        <v>1288144</v>
      </c>
      <c r="I1279" s="2">
        <f t="shared" si="66"/>
        <v>336.681651855724</v>
      </c>
      <c r="J1279" s="2">
        <v>234505556</v>
      </c>
      <c r="K1279" s="2">
        <f t="shared" si="67"/>
        <v>61292.61787767904</v>
      </c>
    </row>
    <row r="1280" spans="2:11" ht="12.75">
      <c r="B1280" s="2" t="s">
        <v>1252</v>
      </c>
      <c r="C1280" s="2">
        <v>6</v>
      </c>
      <c r="D1280" s="2" t="s">
        <v>1258</v>
      </c>
      <c r="E1280" s="3">
        <v>758</v>
      </c>
      <c r="F1280" s="2">
        <v>164480373</v>
      </c>
      <c r="G1280" s="2">
        <f t="shared" si="65"/>
        <v>216992.5765171504</v>
      </c>
      <c r="H1280" s="2">
        <v>10580148</v>
      </c>
      <c r="I1280" s="2">
        <f t="shared" si="66"/>
        <v>13957.978891820581</v>
      </c>
      <c r="J1280" s="2">
        <v>68690000</v>
      </c>
      <c r="K1280" s="2">
        <f t="shared" si="67"/>
        <v>90620.05277044854</v>
      </c>
    </row>
    <row r="1281" spans="2:11" ht="12.75">
      <c r="B1281" s="2" t="s">
        <v>1252</v>
      </c>
      <c r="C1281" s="2">
        <v>7</v>
      </c>
      <c r="D1281" s="2" t="s">
        <v>1259</v>
      </c>
      <c r="E1281" s="3">
        <v>1693</v>
      </c>
      <c r="F1281" s="2">
        <v>35314233</v>
      </c>
      <c r="G1281" s="2">
        <f t="shared" si="65"/>
        <v>20858.96810395747</v>
      </c>
      <c r="H1281" s="2">
        <v>0</v>
      </c>
      <c r="I1281" s="2">
        <f t="shared" si="66"/>
        <v>0</v>
      </c>
      <c r="J1281" s="2">
        <v>60049</v>
      </c>
      <c r="K1281" s="2">
        <f t="shared" si="67"/>
        <v>35.46898995865328</v>
      </c>
    </row>
    <row r="1282" spans="2:11" ht="12.75">
      <c r="B1282" s="2" t="s">
        <v>1252</v>
      </c>
      <c r="C1282" s="2">
        <v>8</v>
      </c>
      <c r="D1282" s="2" t="s">
        <v>1260</v>
      </c>
      <c r="E1282" s="3">
        <v>3758</v>
      </c>
      <c r="F1282" s="2">
        <v>66819576</v>
      </c>
      <c r="G1282" s="2">
        <f t="shared" si="65"/>
        <v>17780.621607237892</v>
      </c>
      <c r="H1282" s="2">
        <v>3428080</v>
      </c>
      <c r="I1282" s="2">
        <f t="shared" si="66"/>
        <v>912.2086216072379</v>
      </c>
      <c r="J1282" s="2">
        <v>226539107</v>
      </c>
      <c r="K1282" s="2">
        <f t="shared" si="67"/>
        <v>60281.82730175625</v>
      </c>
    </row>
    <row r="1283" spans="2:11" ht="12.75">
      <c r="B1283" s="2" t="s">
        <v>1252</v>
      </c>
      <c r="C1283" s="2">
        <v>9</v>
      </c>
      <c r="D1283" s="2" t="s">
        <v>1261</v>
      </c>
      <c r="E1283" s="3">
        <v>1511</v>
      </c>
      <c r="F1283" s="2">
        <v>8504424</v>
      </c>
      <c r="G1283" s="2">
        <f t="shared" si="65"/>
        <v>5628.341495698213</v>
      </c>
      <c r="H1283" s="2">
        <v>0</v>
      </c>
      <c r="I1283" s="2">
        <f t="shared" si="66"/>
        <v>0</v>
      </c>
      <c r="J1283" s="2">
        <v>100047368</v>
      </c>
      <c r="K1283" s="2">
        <f t="shared" si="67"/>
        <v>66212.6856386499</v>
      </c>
    </row>
    <row r="1284" spans="2:11" ht="12.75">
      <c r="B1284" s="2" t="s">
        <v>1252</v>
      </c>
      <c r="C1284" s="2">
        <v>10</v>
      </c>
      <c r="D1284" s="2" t="s">
        <v>1262</v>
      </c>
      <c r="E1284" s="3">
        <v>4185</v>
      </c>
      <c r="F1284" s="2">
        <v>766931</v>
      </c>
      <c r="G1284" s="2">
        <f t="shared" si="65"/>
        <v>183.25710872162486</v>
      </c>
      <c r="H1284" s="2">
        <v>1180957</v>
      </c>
      <c r="I1284" s="2">
        <f t="shared" si="66"/>
        <v>282.18805256869774</v>
      </c>
      <c r="J1284" s="2">
        <v>131139141</v>
      </c>
      <c r="K1284" s="2">
        <f t="shared" si="67"/>
        <v>31335.517562724013</v>
      </c>
    </row>
    <row r="1285" spans="2:11" ht="12.75">
      <c r="B1285" s="2" t="s">
        <v>1252</v>
      </c>
      <c r="C1285" s="2">
        <v>11</v>
      </c>
      <c r="D1285" s="2" t="s">
        <v>1263</v>
      </c>
      <c r="E1285" s="3">
        <v>4355</v>
      </c>
      <c r="F1285" s="2">
        <v>34068071</v>
      </c>
      <c r="G1285" s="2">
        <f t="shared" si="65"/>
        <v>7822.748794489093</v>
      </c>
      <c r="H1285" s="2">
        <v>475000</v>
      </c>
      <c r="I1285" s="2">
        <f t="shared" si="66"/>
        <v>109.07003444316877</v>
      </c>
      <c r="J1285" s="2">
        <v>70000000</v>
      </c>
      <c r="K1285" s="2">
        <f t="shared" si="67"/>
        <v>16073.478760045924</v>
      </c>
    </row>
    <row r="1286" spans="2:11" ht="12.75">
      <c r="B1286" s="2" t="s">
        <v>1252</v>
      </c>
      <c r="C1286" s="2">
        <v>12</v>
      </c>
      <c r="D1286" s="2" t="s">
        <v>1264</v>
      </c>
      <c r="E1286" s="3">
        <v>2535</v>
      </c>
      <c r="F1286" s="2">
        <v>23589905</v>
      </c>
      <c r="G1286" s="2">
        <f t="shared" si="65"/>
        <v>9305.682445759368</v>
      </c>
      <c r="H1286" s="2">
        <v>4638000</v>
      </c>
      <c r="I1286" s="2">
        <f t="shared" si="66"/>
        <v>1829.585798816568</v>
      </c>
      <c r="J1286" s="2">
        <v>1499086</v>
      </c>
      <c r="K1286" s="2">
        <f t="shared" si="67"/>
        <v>591.3554240631164</v>
      </c>
    </row>
    <row r="1287" spans="2:11" ht="12.75">
      <c r="B1287" s="2" t="s">
        <v>1252</v>
      </c>
      <c r="C1287" s="2">
        <v>13</v>
      </c>
      <c r="D1287" s="2" t="s">
        <v>194</v>
      </c>
      <c r="E1287" s="3">
        <v>2743</v>
      </c>
      <c r="F1287" s="2">
        <v>31453684</v>
      </c>
      <c r="G1287" s="2">
        <f t="shared" si="65"/>
        <v>11466.891724389354</v>
      </c>
      <c r="H1287" s="2">
        <v>0</v>
      </c>
      <c r="I1287" s="2">
        <f t="shared" si="66"/>
        <v>0</v>
      </c>
      <c r="J1287" s="2">
        <v>40000000</v>
      </c>
      <c r="K1287" s="2">
        <f t="shared" si="67"/>
        <v>14582.573824279985</v>
      </c>
    </row>
    <row r="1288" spans="2:11" ht="12.75">
      <c r="B1288" s="2" t="s">
        <v>1252</v>
      </c>
      <c r="C1288" s="2">
        <v>14</v>
      </c>
      <c r="D1288" s="2" t="s">
        <v>1265</v>
      </c>
      <c r="E1288" s="3">
        <v>730</v>
      </c>
      <c r="F1288" s="2">
        <v>130552188</v>
      </c>
      <c r="G1288" s="2">
        <f t="shared" si="65"/>
        <v>178838.61369863013</v>
      </c>
      <c r="H1288" s="2">
        <v>84099881</v>
      </c>
      <c r="I1288" s="2">
        <f t="shared" si="66"/>
        <v>115205.31643835617</v>
      </c>
      <c r="J1288" s="2">
        <v>63199990</v>
      </c>
      <c r="K1288" s="2">
        <f t="shared" si="67"/>
        <v>86575.32876712328</v>
      </c>
    </row>
    <row r="1289" spans="2:11" ht="12.75">
      <c r="B1289" s="2" t="s">
        <v>1252</v>
      </c>
      <c r="C1289" s="2">
        <v>15</v>
      </c>
      <c r="D1289" s="2" t="s">
        <v>1266</v>
      </c>
      <c r="E1289" s="3">
        <v>4463</v>
      </c>
      <c r="F1289" s="2">
        <v>7113092</v>
      </c>
      <c r="G1289" s="2">
        <f t="shared" si="65"/>
        <v>1593.791619986556</v>
      </c>
      <c r="H1289" s="2">
        <v>49858000</v>
      </c>
      <c r="I1289" s="2">
        <f t="shared" si="66"/>
        <v>11171.409365897378</v>
      </c>
      <c r="J1289" s="2">
        <v>61762208</v>
      </c>
      <c r="K1289" s="2">
        <f t="shared" si="67"/>
        <v>13838.7201434013</v>
      </c>
    </row>
    <row r="1290" spans="2:11" ht="12.75">
      <c r="B1290" s="2" t="s">
        <v>1252</v>
      </c>
      <c r="C1290" s="2">
        <v>16</v>
      </c>
      <c r="D1290" s="2" t="s">
        <v>1267</v>
      </c>
      <c r="E1290" s="3">
        <v>1125</v>
      </c>
      <c r="F1290" s="2">
        <v>146310516</v>
      </c>
      <c r="G1290" s="2">
        <f t="shared" si="65"/>
        <v>130053.792</v>
      </c>
      <c r="H1290" s="2">
        <v>0</v>
      </c>
      <c r="I1290" s="2">
        <f t="shared" si="66"/>
        <v>0</v>
      </c>
      <c r="J1290" s="2">
        <v>37581727</v>
      </c>
      <c r="K1290" s="2">
        <f t="shared" si="67"/>
        <v>33405.979555555554</v>
      </c>
    </row>
    <row r="1291" spans="2:11" ht="12.75">
      <c r="B1291" s="2" t="s">
        <v>1252</v>
      </c>
      <c r="C1291" s="2">
        <v>17</v>
      </c>
      <c r="D1291" s="2" t="s">
        <v>1268</v>
      </c>
      <c r="E1291" s="3">
        <v>714</v>
      </c>
      <c r="F1291" s="2">
        <v>102915</v>
      </c>
      <c r="G1291" s="2">
        <f t="shared" si="65"/>
        <v>144.1386554621849</v>
      </c>
      <c r="H1291" s="2">
        <v>0</v>
      </c>
      <c r="I1291" s="2">
        <f t="shared" si="66"/>
        <v>0</v>
      </c>
      <c r="J1291" s="2">
        <v>359598122</v>
      </c>
      <c r="K1291" s="2">
        <f t="shared" si="67"/>
        <v>503638.8263305322</v>
      </c>
    </row>
    <row r="1292" spans="2:11" ht="12.75">
      <c r="B1292" s="2" t="s">
        <v>1252</v>
      </c>
      <c r="C1292" s="2">
        <v>18</v>
      </c>
      <c r="D1292" s="2" t="s">
        <v>1065</v>
      </c>
      <c r="E1292" s="3">
        <v>574</v>
      </c>
      <c r="F1292" s="2">
        <v>46774672</v>
      </c>
      <c r="G1292" s="2">
        <f t="shared" si="65"/>
        <v>81488.9756097561</v>
      </c>
      <c r="H1292" s="2">
        <v>0</v>
      </c>
      <c r="I1292" s="2">
        <f t="shared" si="66"/>
        <v>0</v>
      </c>
      <c r="J1292" s="2">
        <v>110706669</v>
      </c>
      <c r="K1292" s="2">
        <f t="shared" si="67"/>
        <v>192868.7613240418</v>
      </c>
    </row>
    <row r="1293" spans="2:11" ht="12.75">
      <c r="B1293" s="2" t="s">
        <v>1252</v>
      </c>
      <c r="C1293" s="2">
        <v>19</v>
      </c>
      <c r="D1293" s="2" t="s">
        <v>1269</v>
      </c>
      <c r="E1293" s="3">
        <v>1231</v>
      </c>
      <c r="F1293" s="2">
        <v>9283084</v>
      </c>
      <c r="G1293" s="2">
        <f t="shared" si="65"/>
        <v>7541.091795288384</v>
      </c>
      <c r="H1293" s="2">
        <v>0</v>
      </c>
      <c r="I1293" s="2">
        <f t="shared" si="66"/>
        <v>0</v>
      </c>
      <c r="J1293" s="2">
        <v>78599447</v>
      </c>
      <c r="K1293" s="2">
        <f t="shared" si="67"/>
        <v>63850.07879772543</v>
      </c>
    </row>
    <row r="1294" spans="2:11" ht="14.25">
      <c r="B1294" s="5" t="s">
        <v>1771</v>
      </c>
      <c r="C1294" s="6"/>
      <c r="D1294" s="6"/>
      <c r="E1294" s="7">
        <f>SUM(E1275:E1293)</f>
        <v>85229</v>
      </c>
      <c r="F1294" s="7">
        <f>SUM(F1275:F1293)</f>
        <v>1969405026</v>
      </c>
      <c r="G1294" s="6">
        <f t="shared" si="65"/>
        <v>23107.217332128737</v>
      </c>
      <c r="H1294" s="7">
        <f>SUM(H1275:H1293)</f>
        <v>258788591</v>
      </c>
      <c r="I1294" s="6">
        <f t="shared" si="66"/>
        <v>3036.391263537059</v>
      </c>
      <c r="J1294" s="7">
        <f>SUM(J1275:J1293)</f>
        <v>3425602897</v>
      </c>
      <c r="K1294" s="6">
        <f t="shared" si="67"/>
        <v>40192.92608149808</v>
      </c>
    </row>
    <row r="1295" spans="2:11" ht="12.75">
      <c r="B1295" s="2" t="s">
        <v>1270</v>
      </c>
      <c r="C1295" s="2">
        <v>1</v>
      </c>
      <c r="D1295" s="2" t="s">
        <v>1271</v>
      </c>
      <c r="E1295" s="3">
        <v>10793</v>
      </c>
      <c r="F1295" s="2">
        <v>1205122189</v>
      </c>
      <c r="G1295" s="2">
        <f t="shared" si="65"/>
        <v>111657.75863985917</v>
      </c>
      <c r="H1295" s="2">
        <v>61865938</v>
      </c>
      <c r="I1295" s="2">
        <f t="shared" si="66"/>
        <v>5732.042805522097</v>
      </c>
      <c r="J1295" s="2">
        <v>917553951</v>
      </c>
      <c r="K1295" s="2">
        <f t="shared" si="67"/>
        <v>85013.80070416011</v>
      </c>
    </row>
    <row r="1296" spans="2:11" ht="12.75">
      <c r="B1296" s="2" t="s">
        <v>1270</v>
      </c>
      <c r="C1296" s="2">
        <v>2</v>
      </c>
      <c r="D1296" s="2" t="s">
        <v>1272</v>
      </c>
      <c r="E1296" s="3">
        <v>32321</v>
      </c>
      <c r="F1296" s="2">
        <v>265664389</v>
      </c>
      <c r="G1296" s="2">
        <f t="shared" si="65"/>
        <v>8219.559698029145</v>
      </c>
      <c r="H1296" s="2">
        <v>25158762</v>
      </c>
      <c r="I1296" s="2">
        <f t="shared" si="66"/>
        <v>778.4029578292751</v>
      </c>
      <c r="J1296" s="2">
        <v>387828409</v>
      </c>
      <c r="K1296" s="2">
        <f t="shared" si="67"/>
        <v>11999.27010302899</v>
      </c>
    </row>
    <row r="1297" spans="2:11" ht="12.75">
      <c r="B1297" s="2" t="s">
        <v>1270</v>
      </c>
      <c r="C1297" s="2">
        <v>3</v>
      </c>
      <c r="D1297" s="2" t="s">
        <v>1273</v>
      </c>
      <c r="E1297" s="3">
        <v>10216</v>
      </c>
      <c r="F1297" s="2">
        <v>847580870</v>
      </c>
      <c r="G1297" s="2">
        <f t="shared" si="65"/>
        <v>82966.02094753328</v>
      </c>
      <c r="H1297" s="2">
        <v>53554104</v>
      </c>
      <c r="I1297" s="2">
        <f t="shared" si="66"/>
        <v>5242.179326546594</v>
      </c>
      <c r="J1297" s="2">
        <v>296464366</v>
      </c>
      <c r="K1297" s="2">
        <f t="shared" si="67"/>
        <v>29019.61296006265</v>
      </c>
    </row>
    <row r="1298" spans="2:11" ht="12.75">
      <c r="B1298" s="2" t="s">
        <v>1270</v>
      </c>
      <c r="C1298" s="2">
        <v>4</v>
      </c>
      <c r="D1298" s="2" t="s">
        <v>1274</v>
      </c>
      <c r="E1298" s="3">
        <v>7555</v>
      </c>
      <c r="F1298" s="2">
        <v>54541164</v>
      </c>
      <c r="G1298" s="2">
        <f t="shared" si="65"/>
        <v>7219.214295168762</v>
      </c>
      <c r="H1298" s="2">
        <v>17024136</v>
      </c>
      <c r="I1298" s="2">
        <f t="shared" si="66"/>
        <v>2253.3601588352085</v>
      </c>
      <c r="J1298" s="2">
        <v>50510218</v>
      </c>
      <c r="K1298" s="2">
        <f t="shared" si="67"/>
        <v>6685.667504963601</v>
      </c>
    </row>
    <row r="1299" spans="2:11" ht="12.75">
      <c r="B1299" s="2" t="s">
        <v>1270</v>
      </c>
      <c r="C1299" s="2">
        <v>5</v>
      </c>
      <c r="D1299" s="2" t="s">
        <v>1275</v>
      </c>
      <c r="E1299" s="3">
        <v>8180</v>
      </c>
      <c r="F1299" s="2">
        <v>86053564</v>
      </c>
      <c r="G1299" s="2">
        <f t="shared" si="65"/>
        <v>10519.995599022004</v>
      </c>
      <c r="H1299" s="2">
        <v>21017262</v>
      </c>
      <c r="I1299" s="2">
        <f t="shared" si="66"/>
        <v>2569.347432762836</v>
      </c>
      <c r="J1299" s="2">
        <v>298281068</v>
      </c>
      <c r="K1299" s="2">
        <f t="shared" si="67"/>
        <v>36464.6782396088</v>
      </c>
    </row>
    <row r="1300" spans="2:11" ht="12.75">
      <c r="B1300" s="2" t="s">
        <v>1270</v>
      </c>
      <c r="C1300" s="2">
        <v>6</v>
      </c>
      <c r="D1300" s="2" t="s">
        <v>1276</v>
      </c>
      <c r="E1300" s="3">
        <v>4832</v>
      </c>
      <c r="F1300" s="2">
        <v>200910396</v>
      </c>
      <c r="G1300" s="2">
        <f t="shared" si="65"/>
        <v>41579.138245033115</v>
      </c>
      <c r="H1300" s="2">
        <v>10880505</v>
      </c>
      <c r="I1300" s="2">
        <f t="shared" si="66"/>
        <v>2251.760140728477</v>
      </c>
      <c r="J1300" s="2">
        <v>182607879</v>
      </c>
      <c r="K1300" s="2">
        <f t="shared" si="67"/>
        <v>37791.365687086094</v>
      </c>
    </row>
    <row r="1301" spans="2:11" ht="12.75">
      <c r="B1301" s="2" t="s">
        <v>1270</v>
      </c>
      <c r="C1301" s="2">
        <v>7</v>
      </c>
      <c r="D1301" s="2" t="s">
        <v>1277</v>
      </c>
      <c r="E1301" s="3">
        <v>693</v>
      </c>
      <c r="F1301" s="2">
        <v>116775285</v>
      </c>
      <c r="G1301" s="2">
        <f t="shared" si="65"/>
        <v>168506.90476190476</v>
      </c>
      <c r="H1301" s="2">
        <v>14903664</v>
      </c>
      <c r="I1301" s="2">
        <f t="shared" si="66"/>
        <v>21506.008658008657</v>
      </c>
      <c r="J1301" s="2">
        <v>357759454</v>
      </c>
      <c r="K1301" s="2">
        <f t="shared" si="67"/>
        <v>516247.4083694084</v>
      </c>
    </row>
    <row r="1302" spans="2:11" ht="12.75">
      <c r="B1302" s="2" t="s">
        <v>1270</v>
      </c>
      <c r="C1302" s="2">
        <v>8</v>
      </c>
      <c r="D1302" s="2" t="s">
        <v>1278</v>
      </c>
      <c r="E1302" s="3">
        <v>1835</v>
      </c>
      <c r="F1302" s="2">
        <v>1575012</v>
      </c>
      <c r="G1302" s="2">
        <f t="shared" si="65"/>
        <v>858.3171662125341</v>
      </c>
      <c r="H1302" s="2">
        <v>2726173</v>
      </c>
      <c r="I1302" s="2">
        <f t="shared" si="66"/>
        <v>1485.6528610354223</v>
      </c>
      <c r="J1302" s="2">
        <v>45001000</v>
      </c>
      <c r="K1302" s="2">
        <f t="shared" si="67"/>
        <v>24523.705722070845</v>
      </c>
    </row>
    <row r="1303" spans="2:11" ht="12.75">
      <c r="B1303" s="2" t="s">
        <v>1270</v>
      </c>
      <c r="C1303" s="2">
        <v>9</v>
      </c>
      <c r="D1303" s="2" t="s">
        <v>1279</v>
      </c>
      <c r="E1303" s="3">
        <v>574</v>
      </c>
      <c r="F1303" s="2">
        <v>50224201</v>
      </c>
      <c r="G1303" s="2">
        <f t="shared" si="65"/>
        <v>87498.60801393728</v>
      </c>
      <c r="H1303" s="2">
        <v>2553496</v>
      </c>
      <c r="I1303" s="2">
        <f t="shared" si="66"/>
        <v>4448.5993031358885</v>
      </c>
      <c r="J1303" s="2">
        <v>34981843</v>
      </c>
      <c r="K1303" s="2">
        <f t="shared" si="67"/>
        <v>60943.97735191638</v>
      </c>
    </row>
    <row r="1304" spans="2:11" ht="12.75">
      <c r="B1304" s="2" t="s">
        <v>1270</v>
      </c>
      <c r="C1304" s="2">
        <v>10</v>
      </c>
      <c r="D1304" s="2" t="s">
        <v>1280</v>
      </c>
      <c r="E1304" s="3">
        <v>834</v>
      </c>
      <c r="F1304" s="2">
        <v>25818671</v>
      </c>
      <c r="G1304" s="2">
        <f t="shared" si="65"/>
        <v>30957.639088729018</v>
      </c>
      <c r="H1304" s="2">
        <v>945000</v>
      </c>
      <c r="I1304" s="2">
        <f t="shared" si="66"/>
        <v>1133.0935251798562</v>
      </c>
      <c r="J1304" s="2">
        <v>41280740</v>
      </c>
      <c r="K1304" s="2">
        <f t="shared" si="67"/>
        <v>49497.29016786571</v>
      </c>
    </row>
    <row r="1305" spans="2:11" ht="12.75">
      <c r="B1305" s="2" t="s">
        <v>1270</v>
      </c>
      <c r="C1305" s="2">
        <v>11</v>
      </c>
      <c r="D1305" s="2" t="s">
        <v>1281</v>
      </c>
      <c r="E1305" s="3">
        <v>205</v>
      </c>
      <c r="F1305" s="2">
        <v>13252138</v>
      </c>
      <c r="G1305" s="2">
        <f t="shared" si="65"/>
        <v>64644.575609756095</v>
      </c>
      <c r="H1305" s="2">
        <v>1991627</v>
      </c>
      <c r="I1305" s="2">
        <f t="shared" si="66"/>
        <v>9715.253658536585</v>
      </c>
      <c r="J1305" s="2">
        <v>39174121</v>
      </c>
      <c r="K1305" s="2">
        <f t="shared" si="67"/>
        <v>191093.2731707317</v>
      </c>
    </row>
    <row r="1306" spans="2:11" ht="12.75">
      <c r="B1306" s="2" t="s">
        <v>1270</v>
      </c>
      <c r="C1306" s="2">
        <v>12</v>
      </c>
      <c r="D1306" s="2" t="s">
        <v>1282</v>
      </c>
      <c r="E1306" s="3">
        <v>7726</v>
      </c>
      <c r="F1306" s="2">
        <v>20031061</v>
      </c>
      <c r="G1306" s="2">
        <f t="shared" si="65"/>
        <v>2592.681982914833</v>
      </c>
      <c r="H1306" s="2">
        <v>13372</v>
      </c>
      <c r="I1306" s="2">
        <f t="shared" si="66"/>
        <v>1.7307791871602383</v>
      </c>
      <c r="J1306" s="2">
        <v>94593822</v>
      </c>
      <c r="K1306" s="2">
        <f t="shared" si="67"/>
        <v>12243.570023297954</v>
      </c>
    </row>
    <row r="1307" spans="2:11" ht="12.75">
      <c r="B1307" s="2" t="s">
        <v>1270</v>
      </c>
      <c r="C1307" s="2">
        <v>13</v>
      </c>
      <c r="D1307" s="2" t="s">
        <v>1283</v>
      </c>
      <c r="E1307" s="3">
        <v>2727</v>
      </c>
      <c r="F1307" s="2">
        <v>92726726</v>
      </c>
      <c r="G1307" s="2">
        <f t="shared" si="65"/>
        <v>34003.19985331866</v>
      </c>
      <c r="H1307" s="2">
        <v>15735061</v>
      </c>
      <c r="I1307" s="2">
        <f t="shared" si="66"/>
        <v>5770.0993766043275</v>
      </c>
      <c r="J1307" s="2">
        <v>328463765</v>
      </c>
      <c r="K1307" s="2">
        <f t="shared" si="67"/>
        <v>120448.75870920425</v>
      </c>
    </row>
    <row r="1308" spans="2:11" ht="12.75">
      <c r="B1308" s="2" t="s">
        <v>1270</v>
      </c>
      <c r="C1308" s="2">
        <v>14</v>
      </c>
      <c r="D1308" s="2" t="s">
        <v>1284</v>
      </c>
      <c r="E1308" s="3">
        <v>1058</v>
      </c>
      <c r="F1308" s="2">
        <v>43694922</v>
      </c>
      <c r="G1308" s="2">
        <f t="shared" si="65"/>
        <v>41299.54820415879</v>
      </c>
      <c r="H1308" s="2">
        <v>3646584</v>
      </c>
      <c r="I1308" s="2">
        <f t="shared" si="66"/>
        <v>3446.6767485822306</v>
      </c>
      <c r="J1308" s="2">
        <v>327953962</v>
      </c>
      <c r="K1308" s="2">
        <f t="shared" si="67"/>
        <v>309975.3894139887</v>
      </c>
    </row>
    <row r="1309" spans="2:11" ht="12.75">
      <c r="B1309" s="2" t="s">
        <v>1270</v>
      </c>
      <c r="C1309" s="2">
        <v>15</v>
      </c>
      <c r="D1309" s="2" t="s">
        <v>1285</v>
      </c>
      <c r="E1309" s="3">
        <v>1070</v>
      </c>
      <c r="F1309" s="2">
        <v>25777477</v>
      </c>
      <c r="G1309" s="2">
        <f t="shared" si="65"/>
        <v>24091.1</v>
      </c>
      <c r="H1309" s="2">
        <v>1720000</v>
      </c>
      <c r="I1309" s="2">
        <f t="shared" si="66"/>
        <v>1607.4766355140187</v>
      </c>
      <c r="J1309" s="2">
        <v>176133212</v>
      </c>
      <c r="K1309" s="2">
        <f t="shared" si="67"/>
        <v>164610.4785046729</v>
      </c>
    </row>
    <row r="1310" spans="2:11" ht="12.75">
      <c r="B1310" s="2" t="s">
        <v>1270</v>
      </c>
      <c r="C1310" s="2">
        <v>16</v>
      </c>
      <c r="D1310" s="2" t="s">
        <v>294</v>
      </c>
      <c r="E1310" s="3">
        <v>2608</v>
      </c>
      <c r="F1310" s="2">
        <v>16378387</v>
      </c>
      <c r="G1310" s="2">
        <f t="shared" si="65"/>
        <v>6280.056365030675</v>
      </c>
      <c r="H1310" s="2">
        <v>3306418</v>
      </c>
      <c r="I1310" s="2">
        <f t="shared" si="66"/>
        <v>1267.7983128834355</v>
      </c>
      <c r="J1310" s="2">
        <v>2295015</v>
      </c>
      <c r="K1310" s="2">
        <f t="shared" si="67"/>
        <v>879.9904141104295</v>
      </c>
    </row>
    <row r="1311" spans="2:11" ht="12.75">
      <c r="B1311" s="2" t="s">
        <v>1270</v>
      </c>
      <c r="C1311" s="2">
        <v>17</v>
      </c>
      <c r="D1311" s="2" t="s">
        <v>1286</v>
      </c>
      <c r="E1311" s="3">
        <v>1463</v>
      </c>
      <c r="F1311" s="2">
        <v>39242413</v>
      </c>
      <c r="G1311" s="2">
        <f t="shared" si="65"/>
        <v>26823.24880382775</v>
      </c>
      <c r="H1311" s="2">
        <v>5640959</v>
      </c>
      <c r="I1311" s="2">
        <f t="shared" si="66"/>
        <v>3855.747778537252</v>
      </c>
      <c r="J1311" s="2">
        <v>48113047</v>
      </c>
      <c r="K1311" s="2">
        <f t="shared" si="67"/>
        <v>32886.566643882434</v>
      </c>
    </row>
    <row r="1312" spans="2:11" ht="12.75">
      <c r="B1312" s="2" t="s">
        <v>1270</v>
      </c>
      <c r="C1312" s="2">
        <v>18</v>
      </c>
      <c r="D1312" s="2" t="s">
        <v>1287</v>
      </c>
      <c r="E1312" s="3">
        <v>3627</v>
      </c>
      <c r="F1312" s="2">
        <v>28861826</v>
      </c>
      <c r="G1312" s="2">
        <f t="shared" si="65"/>
        <v>7957.492693686242</v>
      </c>
      <c r="H1312" s="2">
        <v>1118628</v>
      </c>
      <c r="I1312" s="2">
        <f t="shared" si="66"/>
        <v>308.4168734491315</v>
      </c>
      <c r="J1312" s="2">
        <v>48106605</v>
      </c>
      <c r="K1312" s="2">
        <f t="shared" si="67"/>
        <v>13263.469809760132</v>
      </c>
    </row>
    <row r="1313" spans="2:11" ht="12.75">
      <c r="B1313" s="2" t="s">
        <v>1270</v>
      </c>
      <c r="C1313" s="2">
        <v>19</v>
      </c>
      <c r="D1313" s="2" t="s">
        <v>1288</v>
      </c>
      <c r="E1313" s="3">
        <v>2023</v>
      </c>
      <c r="F1313" s="2">
        <v>87473239</v>
      </c>
      <c r="G1313" s="2">
        <f t="shared" si="65"/>
        <v>43239.366782006924</v>
      </c>
      <c r="H1313" s="2">
        <v>0</v>
      </c>
      <c r="I1313" s="2">
        <f t="shared" si="66"/>
        <v>0</v>
      </c>
      <c r="J1313" s="2">
        <v>183058815</v>
      </c>
      <c r="K1313" s="2">
        <f t="shared" si="67"/>
        <v>90488.78645575877</v>
      </c>
    </row>
    <row r="1314" spans="2:11" ht="14.25">
      <c r="B1314" s="5" t="s">
        <v>1772</v>
      </c>
      <c r="C1314" s="6"/>
      <c r="D1314" s="6"/>
      <c r="E1314" s="7">
        <f>SUM(E1295:E1313)</f>
        <v>100340</v>
      </c>
      <c r="F1314" s="7">
        <f>SUM(F1295:F1313)</f>
        <v>3221703930</v>
      </c>
      <c r="G1314" s="6">
        <f t="shared" si="65"/>
        <v>32107.872533386486</v>
      </c>
      <c r="H1314" s="7">
        <f>SUM(H1295:H1313)</f>
        <v>243801689</v>
      </c>
      <c r="I1314" s="6">
        <f t="shared" si="66"/>
        <v>2429.7557205501294</v>
      </c>
      <c r="J1314" s="7">
        <f>SUM(J1295:J1313)</f>
        <v>3860161292</v>
      </c>
      <c r="K1314" s="6">
        <f t="shared" si="67"/>
        <v>38470.812158660556</v>
      </c>
    </row>
    <row r="1315" spans="2:11" ht="12.75">
      <c r="B1315" s="2" t="s">
        <v>1289</v>
      </c>
      <c r="C1315" s="2">
        <v>1</v>
      </c>
      <c r="D1315" s="2" t="s">
        <v>1290</v>
      </c>
      <c r="E1315" s="3">
        <v>99899</v>
      </c>
      <c r="F1315" s="2">
        <v>994089385</v>
      </c>
      <c r="G1315" s="2">
        <f t="shared" si="65"/>
        <v>9950.944303746784</v>
      </c>
      <c r="H1315" s="2">
        <v>1100000000</v>
      </c>
      <c r="I1315" s="2">
        <f t="shared" si="66"/>
        <v>11011.12123244477</v>
      </c>
      <c r="J1315" s="2">
        <v>3510471025</v>
      </c>
      <c r="K1315" s="2">
        <f t="shared" si="67"/>
        <v>35140.20185387241</v>
      </c>
    </row>
    <row r="1316" spans="2:11" ht="12.75">
      <c r="B1316" s="2" t="s">
        <v>1289</v>
      </c>
      <c r="C1316" s="2">
        <v>2</v>
      </c>
      <c r="D1316" s="2" t="s">
        <v>1291</v>
      </c>
      <c r="E1316" s="3">
        <v>19738</v>
      </c>
      <c r="F1316" s="2">
        <v>2031218418</v>
      </c>
      <c r="G1316" s="2">
        <f t="shared" si="65"/>
        <v>102909.02918228797</v>
      </c>
      <c r="H1316" s="2">
        <v>500023921</v>
      </c>
      <c r="I1316" s="2">
        <f t="shared" si="66"/>
        <v>25333.059124531363</v>
      </c>
      <c r="J1316" s="2">
        <v>1910910481</v>
      </c>
      <c r="K1316" s="2">
        <f t="shared" si="67"/>
        <v>96813.78462863513</v>
      </c>
    </row>
    <row r="1317" spans="2:11" ht="12.75">
      <c r="B1317" s="2" t="s">
        <v>1289</v>
      </c>
      <c r="C1317" s="2">
        <v>3</v>
      </c>
      <c r="D1317" s="2" t="s">
        <v>1292</v>
      </c>
      <c r="E1317" s="3">
        <v>14089</v>
      </c>
      <c r="F1317" s="2">
        <v>407006743</v>
      </c>
      <c r="G1317" s="2">
        <f t="shared" si="65"/>
        <v>28888.263396976363</v>
      </c>
      <c r="H1317" s="2">
        <v>97000</v>
      </c>
      <c r="I1317" s="2">
        <f t="shared" si="66"/>
        <v>6.884803747604514</v>
      </c>
      <c r="J1317" s="2">
        <v>200831072</v>
      </c>
      <c r="K1317" s="2">
        <f t="shared" si="67"/>
        <v>14254.458939598268</v>
      </c>
    </row>
    <row r="1318" spans="2:11" ht="12.75">
      <c r="B1318" s="2" t="s">
        <v>1289</v>
      </c>
      <c r="C1318" s="2">
        <v>4</v>
      </c>
      <c r="D1318" s="2" t="s">
        <v>1293</v>
      </c>
      <c r="E1318" s="3">
        <v>11310</v>
      </c>
      <c r="F1318" s="2">
        <v>884126912</v>
      </c>
      <c r="G1318" s="2">
        <f>F1318/E1318</f>
        <v>78172.14076038904</v>
      </c>
      <c r="H1318" s="2">
        <v>24868052</v>
      </c>
      <c r="I1318" s="2">
        <f>H1318/E1318</f>
        <v>2198.7667550839965</v>
      </c>
      <c r="J1318" s="2">
        <v>18115617</v>
      </c>
      <c r="K1318" s="2">
        <f>J1318/E1318</f>
        <v>1601.7344827586207</v>
      </c>
    </row>
    <row r="1319" spans="2:11" ht="12.75">
      <c r="B1319" s="2" t="s">
        <v>1289</v>
      </c>
      <c r="C1319" s="2">
        <v>5</v>
      </c>
      <c r="D1319" s="2" t="s">
        <v>1294</v>
      </c>
      <c r="E1319" s="3">
        <v>8649</v>
      </c>
      <c r="F1319" s="2">
        <v>290182358</v>
      </c>
      <c r="G1319" s="2">
        <f>F1319/E1319</f>
        <v>33550.97213550699</v>
      </c>
      <c r="H1319" s="2">
        <v>0</v>
      </c>
      <c r="I1319" s="2">
        <f>H1319/E1319</f>
        <v>0</v>
      </c>
      <c r="J1319" s="2">
        <v>348261014</v>
      </c>
      <c r="K1319" s="2">
        <f>J1319/E1319</f>
        <v>40266.04393571511</v>
      </c>
    </row>
    <row r="1320" spans="2:11" ht="12.75">
      <c r="B1320" s="2" t="s">
        <v>1289</v>
      </c>
      <c r="C1320" s="2">
        <v>6</v>
      </c>
      <c r="D1320" s="2" t="s">
        <v>1295</v>
      </c>
      <c r="E1320" s="3">
        <v>8386</v>
      </c>
      <c r="F1320" s="2">
        <v>324543732</v>
      </c>
      <c r="G1320" s="2">
        <f>F1320/E1320</f>
        <v>38700.659670880035</v>
      </c>
      <c r="H1320" s="2">
        <v>0</v>
      </c>
      <c r="I1320" s="2">
        <f>H1320/E1320</f>
        <v>0</v>
      </c>
      <c r="J1320" s="2">
        <v>0</v>
      </c>
      <c r="K1320" s="2">
        <f>J1320/E1320</f>
        <v>0</v>
      </c>
    </row>
    <row r="1321" spans="2:11" ht="12.75">
      <c r="B1321" s="2" t="s">
        <v>1289</v>
      </c>
      <c r="C1321" s="2">
        <v>7</v>
      </c>
      <c r="D1321" s="2" t="s">
        <v>1296</v>
      </c>
      <c r="E1321" s="3">
        <v>14292</v>
      </c>
      <c r="F1321" s="2">
        <v>358432191</v>
      </c>
      <c r="G1321" s="2">
        <f>F1321/E1321</f>
        <v>25079.218513853903</v>
      </c>
      <c r="H1321" s="2">
        <v>3024000</v>
      </c>
      <c r="I1321" s="2">
        <f>H1321/E1321</f>
        <v>211.58690176322418</v>
      </c>
      <c r="J1321" s="2">
        <v>20858859</v>
      </c>
      <c r="K1321" s="2">
        <f>J1321/E1321</f>
        <v>1459.477959697733</v>
      </c>
    </row>
    <row r="1322" spans="2:11" ht="12.75">
      <c r="B1322" s="2" t="s">
        <v>1289</v>
      </c>
      <c r="C1322" s="2">
        <v>8</v>
      </c>
      <c r="D1322" s="2" t="s">
        <v>1297</v>
      </c>
      <c r="E1322" s="3">
        <v>6573</v>
      </c>
      <c r="F1322" s="2">
        <v>492744539</v>
      </c>
      <c r="G1322" s="2">
        <f>F1322/E1322</f>
        <v>74964.93823216188</v>
      </c>
      <c r="H1322" s="2">
        <v>374000</v>
      </c>
      <c r="I1322" s="2">
        <f>H1322/E1322</f>
        <v>56.89943709113038</v>
      </c>
      <c r="J1322" s="2">
        <v>384741728</v>
      </c>
      <c r="K1322" s="2">
        <f aca="true" t="shared" si="68" ref="K1322:K1374">J1322/E1322</f>
        <v>58533.65708200213</v>
      </c>
    </row>
    <row r="1323" spans="2:11" ht="12.75">
      <c r="B1323" s="2" t="s">
        <v>1289</v>
      </c>
      <c r="C1323" s="2">
        <v>9</v>
      </c>
      <c r="D1323" s="2" t="s">
        <v>1298</v>
      </c>
      <c r="E1323" s="3">
        <v>6373</v>
      </c>
      <c r="F1323" s="2">
        <v>180020135</v>
      </c>
      <c r="G1323" s="2">
        <f aca="true" t="shared" si="69" ref="G1323:G1374">F1323/E1323</f>
        <v>28247.314451592658</v>
      </c>
      <c r="H1323" s="2">
        <v>0</v>
      </c>
      <c r="I1323" s="2">
        <f aca="true" t="shared" si="70" ref="I1323:I1374">H1323/E1323</f>
        <v>0</v>
      </c>
      <c r="J1323" s="2">
        <v>81962842</v>
      </c>
      <c r="K1323" s="2">
        <f t="shared" si="68"/>
        <v>12860.951200376589</v>
      </c>
    </row>
    <row r="1324" spans="2:11" ht="12.75">
      <c r="B1324" s="2" t="s">
        <v>1289</v>
      </c>
      <c r="C1324" s="2">
        <v>10</v>
      </c>
      <c r="D1324" s="2" t="s">
        <v>1299</v>
      </c>
      <c r="E1324" s="3">
        <v>3536</v>
      </c>
      <c r="F1324" s="2">
        <v>216694273</v>
      </c>
      <c r="G1324" s="2">
        <f t="shared" si="69"/>
        <v>61282.31702488688</v>
      </c>
      <c r="H1324" s="2">
        <v>207684000</v>
      </c>
      <c r="I1324" s="2">
        <f t="shared" si="70"/>
        <v>58734.1628959276</v>
      </c>
      <c r="J1324" s="2">
        <v>374706000</v>
      </c>
      <c r="K1324" s="2">
        <f t="shared" si="68"/>
        <v>105968.89140271493</v>
      </c>
    </row>
    <row r="1325" spans="2:11" ht="12.75">
      <c r="B1325" s="2" t="s">
        <v>1289</v>
      </c>
      <c r="C1325" s="2">
        <v>11</v>
      </c>
      <c r="D1325" s="2" t="s">
        <v>1300</v>
      </c>
      <c r="E1325" s="3">
        <v>2566</v>
      </c>
      <c r="F1325" s="2">
        <v>142623030</v>
      </c>
      <c r="G1325" s="2">
        <f t="shared" si="69"/>
        <v>55581.851130163675</v>
      </c>
      <c r="H1325" s="2">
        <v>0</v>
      </c>
      <c r="I1325" s="2">
        <f t="shared" si="70"/>
        <v>0</v>
      </c>
      <c r="J1325" s="2">
        <v>58976501</v>
      </c>
      <c r="K1325" s="2">
        <f t="shared" si="68"/>
        <v>22983.82735775526</v>
      </c>
    </row>
    <row r="1326" spans="2:11" ht="12.75">
      <c r="B1326" s="2" t="s">
        <v>1289</v>
      </c>
      <c r="C1326" s="2">
        <v>12</v>
      </c>
      <c r="D1326" s="2" t="s">
        <v>1301</v>
      </c>
      <c r="E1326" s="3">
        <v>2219</v>
      </c>
      <c r="F1326" s="2">
        <v>113782483</v>
      </c>
      <c r="G1326" s="2">
        <f t="shared" si="69"/>
        <v>51276.46822893195</v>
      </c>
      <c r="H1326" s="2">
        <v>0</v>
      </c>
      <c r="I1326" s="2">
        <f t="shared" si="70"/>
        <v>0</v>
      </c>
      <c r="J1326" s="2">
        <v>55307789</v>
      </c>
      <c r="K1326" s="2">
        <f t="shared" si="68"/>
        <v>24924.645786390265</v>
      </c>
    </row>
    <row r="1327" spans="2:11" ht="12.75">
      <c r="B1327" s="2" t="s">
        <v>1289</v>
      </c>
      <c r="C1327" s="2">
        <v>13</v>
      </c>
      <c r="D1327" s="2" t="s">
        <v>1302</v>
      </c>
      <c r="E1327" s="3">
        <v>3314</v>
      </c>
      <c r="F1327" s="2">
        <v>165225971</v>
      </c>
      <c r="G1327" s="2">
        <f t="shared" si="69"/>
        <v>49856.96167773084</v>
      </c>
      <c r="H1327" s="2">
        <v>0</v>
      </c>
      <c r="I1327" s="2">
        <f t="shared" si="70"/>
        <v>0</v>
      </c>
      <c r="J1327" s="2">
        <v>148270773</v>
      </c>
      <c r="K1327" s="2">
        <f t="shared" si="68"/>
        <v>44740.72812311406</v>
      </c>
    </row>
    <row r="1328" spans="2:11" ht="12.75">
      <c r="B1328" s="2" t="s">
        <v>1289</v>
      </c>
      <c r="C1328" s="2">
        <v>14</v>
      </c>
      <c r="D1328" s="2" t="s">
        <v>1303</v>
      </c>
      <c r="E1328" s="3">
        <v>229</v>
      </c>
      <c r="F1328" s="2">
        <v>154234556</v>
      </c>
      <c r="G1328" s="2">
        <f t="shared" si="69"/>
        <v>673513.3449781659</v>
      </c>
      <c r="H1328" s="2">
        <v>0</v>
      </c>
      <c r="I1328" s="2">
        <f t="shared" si="70"/>
        <v>0</v>
      </c>
      <c r="J1328" s="2">
        <v>221066064</v>
      </c>
      <c r="K1328" s="2">
        <f t="shared" si="68"/>
        <v>965353.9912663755</v>
      </c>
    </row>
    <row r="1329" spans="2:11" ht="12.75">
      <c r="B1329" s="2" t="s">
        <v>1289</v>
      </c>
      <c r="C1329" s="2">
        <v>15</v>
      </c>
      <c r="D1329" s="2" t="s">
        <v>1304</v>
      </c>
      <c r="E1329" s="3">
        <v>2268</v>
      </c>
      <c r="F1329" s="2">
        <v>35975102</v>
      </c>
      <c r="G1329" s="2">
        <f t="shared" si="69"/>
        <v>15862.037918871252</v>
      </c>
      <c r="H1329" s="2">
        <v>0</v>
      </c>
      <c r="I1329" s="2">
        <f t="shared" si="70"/>
        <v>0</v>
      </c>
      <c r="J1329" s="2">
        <v>95435896</v>
      </c>
      <c r="K1329" s="2">
        <f t="shared" si="68"/>
        <v>42079.31922398589</v>
      </c>
    </row>
    <row r="1330" spans="2:11" ht="12.75">
      <c r="B1330" s="2" t="s">
        <v>1289</v>
      </c>
      <c r="C1330" s="2">
        <v>16</v>
      </c>
      <c r="D1330" s="2" t="s">
        <v>1305</v>
      </c>
      <c r="E1330" s="3">
        <v>1307</v>
      </c>
      <c r="F1330" s="2">
        <v>154347143</v>
      </c>
      <c r="G1330" s="2">
        <f t="shared" si="69"/>
        <v>118092.68783473603</v>
      </c>
      <c r="H1330" s="2">
        <v>113400</v>
      </c>
      <c r="I1330" s="2">
        <f t="shared" si="70"/>
        <v>86.76358071920428</v>
      </c>
      <c r="J1330" s="2">
        <v>30207000</v>
      </c>
      <c r="K1330" s="2">
        <f t="shared" si="68"/>
        <v>23111.706197398624</v>
      </c>
    </row>
    <row r="1331" spans="2:11" ht="12.75">
      <c r="B1331" s="2" t="s">
        <v>1289</v>
      </c>
      <c r="C1331" s="2">
        <v>17</v>
      </c>
      <c r="D1331" s="2" t="s">
        <v>1306</v>
      </c>
      <c r="E1331" s="3">
        <v>6613</v>
      </c>
      <c r="F1331" s="2">
        <v>102189827</v>
      </c>
      <c r="G1331" s="2">
        <f t="shared" si="69"/>
        <v>15452.869650688039</v>
      </c>
      <c r="H1331" s="2">
        <v>0</v>
      </c>
      <c r="I1331" s="2">
        <f t="shared" si="70"/>
        <v>0</v>
      </c>
      <c r="J1331" s="2">
        <v>0</v>
      </c>
      <c r="K1331" s="2">
        <f t="shared" si="68"/>
        <v>0</v>
      </c>
    </row>
    <row r="1332" spans="2:11" ht="12.75">
      <c r="B1332" s="2" t="s">
        <v>1289</v>
      </c>
      <c r="C1332" s="2">
        <v>18</v>
      </c>
      <c r="D1332" s="2" t="s">
        <v>1307</v>
      </c>
      <c r="E1332" s="3">
        <v>371</v>
      </c>
      <c r="F1332" s="2">
        <v>150812033</v>
      </c>
      <c r="G1332" s="2">
        <f t="shared" si="69"/>
        <v>406501.43665768194</v>
      </c>
      <c r="H1332" s="2">
        <v>1502000</v>
      </c>
      <c r="I1332" s="2">
        <f t="shared" si="70"/>
        <v>4048.5175202156333</v>
      </c>
      <c r="J1332" s="2">
        <v>530267461</v>
      </c>
      <c r="K1332" s="2">
        <f t="shared" si="68"/>
        <v>1429292.3477088949</v>
      </c>
    </row>
    <row r="1333" spans="2:11" ht="12.75">
      <c r="B1333" s="2" t="s">
        <v>1289</v>
      </c>
      <c r="C1333" s="2">
        <v>19</v>
      </c>
      <c r="D1333" s="2" t="s">
        <v>1308</v>
      </c>
      <c r="E1333" s="3">
        <v>1170</v>
      </c>
      <c r="F1333" s="2">
        <v>29485756</v>
      </c>
      <c r="G1333" s="2">
        <f t="shared" si="69"/>
        <v>25201.500854700855</v>
      </c>
      <c r="H1333" s="2">
        <v>1886583</v>
      </c>
      <c r="I1333" s="2">
        <f t="shared" si="70"/>
        <v>1612.4641025641026</v>
      </c>
      <c r="J1333" s="2">
        <v>41843000</v>
      </c>
      <c r="K1333" s="2">
        <f t="shared" si="68"/>
        <v>35763.24786324786</v>
      </c>
    </row>
    <row r="1334" spans="2:11" ht="12.75">
      <c r="B1334" s="2" t="s">
        <v>1289</v>
      </c>
      <c r="C1334" s="2">
        <v>20</v>
      </c>
      <c r="D1334" s="2" t="s">
        <v>1309</v>
      </c>
      <c r="E1334" s="3">
        <v>2865</v>
      </c>
      <c r="F1334" s="2">
        <v>42688346</v>
      </c>
      <c r="G1334" s="2">
        <f t="shared" si="69"/>
        <v>14899.9462478185</v>
      </c>
      <c r="H1334" s="2">
        <v>0</v>
      </c>
      <c r="I1334" s="2">
        <f t="shared" si="70"/>
        <v>0</v>
      </c>
      <c r="J1334" s="2">
        <v>28151112</v>
      </c>
      <c r="K1334" s="2">
        <f t="shared" si="68"/>
        <v>9825.868062827225</v>
      </c>
    </row>
    <row r="1335" spans="2:11" ht="12.75">
      <c r="B1335" s="2" t="s">
        <v>1289</v>
      </c>
      <c r="C1335" s="2">
        <v>21</v>
      </c>
      <c r="D1335" s="2" t="s">
        <v>1310</v>
      </c>
      <c r="E1335" s="3">
        <v>9000</v>
      </c>
      <c r="F1335" s="2">
        <v>19882008</v>
      </c>
      <c r="G1335" s="2">
        <f t="shared" si="69"/>
        <v>2209.112</v>
      </c>
      <c r="H1335" s="2">
        <v>0</v>
      </c>
      <c r="I1335" s="2">
        <f t="shared" si="70"/>
        <v>0</v>
      </c>
      <c r="J1335" s="2">
        <v>258124946</v>
      </c>
      <c r="K1335" s="2">
        <f t="shared" si="68"/>
        <v>28680.549555555557</v>
      </c>
    </row>
    <row r="1336" spans="2:11" ht="12.75">
      <c r="B1336" s="2" t="s">
        <v>1289</v>
      </c>
      <c r="C1336" s="2">
        <v>22</v>
      </c>
      <c r="D1336" s="2" t="s">
        <v>1311</v>
      </c>
      <c r="E1336" s="3">
        <v>10104</v>
      </c>
      <c r="F1336" s="2">
        <v>81859479</v>
      </c>
      <c r="G1336" s="2">
        <f t="shared" si="69"/>
        <v>8101.690320665083</v>
      </c>
      <c r="H1336" s="2">
        <v>0</v>
      </c>
      <c r="I1336" s="2">
        <f t="shared" si="70"/>
        <v>0</v>
      </c>
      <c r="J1336" s="2">
        <v>308612281</v>
      </c>
      <c r="K1336" s="2">
        <f t="shared" si="68"/>
        <v>30543.574920823437</v>
      </c>
    </row>
    <row r="1337" spans="2:11" ht="12.75">
      <c r="B1337" s="2" t="s">
        <v>1289</v>
      </c>
      <c r="C1337" s="2">
        <v>23</v>
      </c>
      <c r="D1337" s="2" t="s">
        <v>1312</v>
      </c>
      <c r="E1337" s="3">
        <v>9968</v>
      </c>
      <c r="F1337" s="2">
        <v>490273209</v>
      </c>
      <c r="G1337" s="2">
        <f t="shared" si="69"/>
        <v>49184.711978330655</v>
      </c>
      <c r="H1337" s="2">
        <v>0</v>
      </c>
      <c r="I1337" s="2">
        <f t="shared" si="70"/>
        <v>0</v>
      </c>
      <c r="J1337" s="2">
        <v>197402520</v>
      </c>
      <c r="K1337" s="2">
        <f t="shared" si="68"/>
        <v>19803.623595505618</v>
      </c>
    </row>
    <row r="1338" spans="2:11" ht="12.75">
      <c r="B1338" s="2" t="s">
        <v>1289</v>
      </c>
      <c r="C1338" s="2">
        <v>24</v>
      </c>
      <c r="D1338" s="2" t="s">
        <v>1313</v>
      </c>
      <c r="E1338" s="3">
        <v>2866</v>
      </c>
      <c r="F1338" s="2">
        <v>311064136</v>
      </c>
      <c r="G1338" s="2">
        <f t="shared" si="69"/>
        <v>108535.98604326588</v>
      </c>
      <c r="H1338" s="2">
        <v>2695300</v>
      </c>
      <c r="I1338" s="2">
        <f t="shared" si="70"/>
        <v>940.4396371249128</v>
      </c>
      <c r="J1338" s="2">
        <v>442896393</v>
      </c>
      <c r="K1338" s="2">
        <f t="shared" si="68"/>
        <v>154534.6800418702</v>
      </c>
    </row>
    <row r="1339" spans="2:11" ht="12.75">
      <c r="B1339" s="2" t="s">
        <v>1289</v>
      </c>
      <c r="C1339" s="2">
        <v>25</v>
      </c>
      <c r="D1339" s="2" t="s">
        <v>1314</v>
      </c>
      <c r="E1339" s="3">
        <v>3310</v>
      </c>
      <c r="F1339" s="2">
        <v>120685953</v>
      </c>
      <c r="G1339" s="2">
        <f t="shared" si="69"/>
        <v>36461.01299093656</v>
      </c>
      <c r="H1339" s="2">
        <v>35132808</v>
      </c>
      <c r="I1339" s="2">
        <f t="shared" si="70"/>
        <v>10614.141389728096</v>
      </c>
      <c r="J1339" s="2">
        <v>51060144</v>
      </c>
      <c r="K1339" s="2">
        <f t="shared" si="68"/>
        <v>15426.025377643504</v>
      </c>
    </row>
    <row r="1340" spans="2:11" ht="12.75">
      <c r="B1340" s="2" t="s">
        <v>1289</v>
      </c>
      <c r="C1340" s="2">
        <v>26</v>
      </c>
      <c r="D1340" s="2" t="s">
        <v>1315</v>
      </c>
      <c r="E1340" s="3">
        <v>8247</v>
      </c>
      <c r="F1340" s="2">
        <v>71928377</v>
      </c>
      <c r="G1340" s="2">
        <f t="shared" si="69"/>
        <v>8721.762701588457</v>
      </c>
      <c r="H1340" s="2">
        <v>0</v>
      </c>
      <c r="I1340" s="2">
        <f t="shared" si="70"/>
        <v>0</v>
      </c>
      <c r="J1340" s="2">
        <v>96083691</v>
      </c>
      <c r="K1340" s="2">
        <f t="shared" si="68"/>
        <v>11650.744634412513</v>
      </c>
    </row>
    <row r="1341" spans="2:11" ht="12.75">
      <c r="B1341" s="2" t="s">
        <v>1289</v>
      </c>
      <c r="C1341" s="2">
        <v>27</v>
      </c>
      <c r="D1341" s="2" t="s">
        <v>1316</v>
      </c>
      <c r="E1341" s="3">
        <v>4447</v>
      </c>
      <c r="F1341" s="2">
        <v>537513680</v>
      </c>
      <c r="G1341" s="2">
        <f t="shared" si="69"/>
        <v>120871.07713064988</v>
      </c>
      <c r="H1341" s="2">
        <v>0</v>
      </c>
      <c r="I1341" s="2">
        <f t="shared" si="70"/>
        <v>0</v>
      </c>
      <c r="J1341" s="2">
        <v>118922678</v>
      </c>
      <c r="K1341" s="2">
        <f t="shared" si="68"/>
        <v>26742.225770182144</v>
      </c>
    </row>
    <row r="1342" spans="2:11" ht="14.25">
      <c r="B1342" s="5" t="s">
        <v>1773</v>
      </c>
      <c r="C1342" s="6"/>
      <c r="D1342" s="6"/>
      <c r="E1342" s="7">
        <f>SUM(E1315:E1341)</f>
        <v>263709</v>
      </c>
      <c r="F1342" s="7">
        <f>SUM(F1315:F1341)</f>
        <v>8903629775</v>
      </c>
      <c r="G1342" s="6">
        <f t="shared" si="69"/>
        <v>33763.08648927416</v>
      </c>
      <c r="H1342" s="7">
        <f>SUM(H1315:H1341)</f>
        <v>1877401064</v>
      </c>
      <c r="I1342" s="6">
        <f t="shared" si="70"/>
        <v>7119.21498318222</v>
      </c>
      <c r="J1342" s="7">
        <f>SUM(J1315:J1341)</f>
        <v>9533486887</v>
      </c>
      <c r="K1342" s="6">
        <f t="shared" si="68"/>
        <v>36151.54161215582</v>
      </c>
    </row>
    <row r="1343" spans="2:11" ht="12.75">
      <c r="B1343" s="2" t="s">
        <v>1317</v>
      </c>
      <c r="C1343" s="2">
        <v>1</v>
      </c>
      <c r="D1343" s="2" t="s">
        <v>1318</v>
      </c>
      <c r="E1343" s="3">
        <v>44744</v>
      </c>
      <c r="F1343" s="2">
        <v>0</v>
      </c>
      <c r="G1343" s="2">
        <f t="shared" si="69"/>
        <v>0</v>
      </c>
      <c r="H1343" s="2">
        <v>-631294717</v>
      </c>
      <c r="I1343" s="2">
        <f t="shared" si="70"/>
        <v>-14109.036228321116</v>
      </c>
      <c r="J1343" s="2">
        <v>0</v>
      </c>
      <c r="K1343" s="2">
        <f t="shared" si="68"/>
        <v>0</v>
      </c>
    </row>
    <row r="1344" spans="2:11" ht="12.75">
      <c r="B1344" s="2" t="s">
        <v>1317</v>
      </c>
      <c r="C1344" s="2">
        <v>2</v>
      </c>
      <c r="D1344" s="2" t="s">
        <v>1319</v>
      </c>
      <c r="E1344" s="3">
        <v>6298</v>
      </c>
      <c r="F1344" s="2">
        <v>1065442045</v>
      </c>
      <c r="G1344" s="2">
        <f t="shared" si="69"/>
        <v>169171.49015560496</v>
      </c>
      <c r="H1344" s="2">
        <v>0</v>
      </c>
      <c r="I1344" s="2">
        <f t="shared" si="70"/>
        <v>0</v>
      </c>
      <c r="J1344" s="2">
        <v>2882639664</v>
      </c>
      <c r="K1344" s="2">
        <f t="shared" si="68"/>
        <v>457707.15528739284</v>
      </c>
    </row>
    <row r="1345" spans="2:11" ht="12.75">
      <c r="B1345" s="2" t="s">
        <v>1317</v>
      </c>
      <c r="C1345" s="2">
        <v>3</v>
      </c>
      <c r="D1345" s="2" t="s">
        <v>1320</v>
      </c>
      <c r="E1345" s="3">
        <v>20685</v>
      </c>
      <c r="F1345" s="2">
        <v>114227304</v>
      </c>
      <c r="G1345" s="2">
        <f t="shared" si="69"/>
        <v>5522.228861493836</v>
      </c>
      <c r="H1345" s="2">
        <v>0</v>
      </c>
      <c r="I1345" s="2">
        <f t="shared" si="70"/>
        <v>0</v>
      </c>
      <c r="J1345" s="2">
        <v>427668159</v>
      </c>
      <c r="K1345" s="2">
        <f t="shared" si="68"/>
        <v>20675.279622915157</v>
      </c>
    </row>
    <row r="1346" spans="2:11" ht="12.75">
      <c r="B1346" s="2" t="s">
        <v>1317</v>
      </c>
      <c r="C1346" s="2">
        <v>4</v>
      </c>
      <c r="D1346" s="2" t="s">
        <v>1321</v>
      </c>
      <c r="E1346" s="3">
        <v>31684</v>
      </c>
      <c r="F1346" s="2">
        <v>553129271</v>
      </c>
      <c r="G1346" s="2">
        <f t="shared" si="69"/>
        <v>17457.684351723266</v>
      </c>
      <c r="H1346" s="2">
        <v>0</v>
      </c>
      <c r="I1346" s="2">
        <f t="shared" si="70"/>
        <v>0</v>
      </c>
      <c r="J1346" s="2">
        <v>550748733</v>
      </c>
      <c r="K1346" s="2">
        <f t="shared" si="68"/>
        <v>17382.550593359425</v>
      </c>
    </row>
    <row r="1347" spans="2:11" ht="12.75">
      <c r="B1347" s="2" t="s">
        <v>1317</v>
      </c>
      <c r="C1347" s="2">
        <v>5</v>
      </c>
      <c r="D1347" s="2" t="s">
        <v>1322</v>
      </c>
      <c r="E1347" s="3">
        <v>97584</v>
      </c>
      <c r="F1347" s="2">
        <v>387760086</v>
      </c>
      <c r="G1347" s="2">
        <f t="shared" si="69"/>
        <v>3973.603111165765</v>
      </c>
      <c r="H1347" s="2">
        <v>34920149</v>
      </c>
      <c r="I1347" s="2">
        <f t="shared" si="70"/>
        <v>357.8470753402197</v>
      </c>
      <c r="J1347" s="2">
        <v>1354096828</v>
      </c>
      <c r="K1347" s="2">
        <f t="shared" si="68"/>
        <v>13876.217699622888</v>
      </c>
    </row>
    <row r="1348" spans="2:11" ht="12.75">
      <c r="B1348" s="2" t="s">
        <v>1317</v>
      </c>
      <c r="C1348" s="2">
        <v>6</v>
      </c>
      <c r="D1348" s="2" t="s">
        <v>1323</v>
      </c>
      <c r="E1348" s="3">
        <v>8315</v>
      </c>
      <c r="F1348" s="2">
        <v>2199669941</v>
      </c>
      <c r="G1348" s="2">
        <f t="shared" si="69"/>
        <v>264542.38616957306</v>
      </c>
      <c r="H1348" s="2">
        <v>93796959</v>
      </c>
      <c r="I1348" s="2">
        <f t="shared" si="70"/>
        <v>11280.45207456404</v>
      </c>
      <c r="J1348" s="2">
        <v>1143273098</v>
      </c>
      <c r="K1348" s="2">
        <f t="shared" si="68"/>
        <v>137495.26133493686</v>
      </c>
    </row>
    <row r="1349" spans="2:11" ht="12.75">
      <c r="B1349" s="2" t="s">
        <v>1317</v>
      </c>
      <c r="C1349" s="2">
        <v>7</v>
      </c>
      <c r="D1349" s="2" t="s">
        <v>642</v>
      </c>
      <c r="E1349" s="3">
        <v>10660</v>
      </c>
      <c r="F1349" s="2">
        <v>129690527</v>
      </c>
      <c r="G1349" s="2">
        <f t="shared" si="69"/>
        <v>12166.090712945592</v>
      </c>
      <c r="H1349" s="2">
        <v>0</v>
      </c>
      <c r="I1349" s="2">
        <f t="shared" si="70"/>
        <v>0</v>
      </c>
      <c r="J1349" s="2">
        <v>325087286</v>
      </c>
      <c r="K1349" s="2">
        <f t="shared" si="68"/>
        <v>30495.99305816135</v>
      </c>
    </row>
    <row r="1350" spans="2:11" ht="12.75">
      <c r="B1350" s="2" t="s">
        <v>1317</v>
      </c>
      <c r="C1350" s="2">
        <v>8</v>
      </c>
      <c r="D1350" s="2" t="s">
        <v>1324</v>
      </c>
      <c r="E1350" s="3">
        <v>7817</v>
      </c>
      <c r="F1350" s="2">
        <v>117686267</v>
      </c>
      <c r="G1350" s="2">
        <f t="shared" si="69"/>
        <v>15055.170397850838</v>
      </c>
      <c r="H1350" s="2">
        <v>67154934</v>
      </c>
      <c r="I1350" s="2">
        <f t="shared" si="70"/>
        <v>8590.883203274914</v>
      </c>
      <c r="J1350" s="2">
        <v>291233036</v>
      </c>
      <c r="K1350" s="2">
        <f t="shared" si="68"/>
        <v>37256.36893949085</v>
      </c>
    </row>
    <row r="1351" spans="2:11" ht="12.75">
      <c r="B1351" s="2" t="s">
        <v>1317</v>
      </c>
      <c r="C1351" s="2">
        <v>9</v>
      </c>
      <c r="D1351" s="2" t="s">
        <v>1325</v>
      </c>
      <c r="E1351" s="3">
        <v>6582</v>
      </c>
      <c r="F1351" s="2">
        <v>183475870</v>
      </c>
      <c r="G1351" s="2">
        <f t="shared" si="69"/>
        <v>27875.39805530234</v>
      </c>
      <c r="H1351" s="2">
        <v>35039149</v>
      </c>
      <c r="I1351" s="2">
        <f t="shared" si="70"/>
        <v>5323.480553023397</v>
      </c>
      <c r="J1351" s="2">
        <v>188042177</v>
      </c>
      <c r="K1351" s="2">
        <f t="shared" si="68"/>
        <v>28569.1548161653</v>
      </c>
    </row>
    <row r="1352" spans="2:11" ht="12.75">
      <c r="B1352" s="2" t="s">
        <v>1317</v>
      </c>
      <c r="C1352" s="2">
        <v>10</v>
      </c>
      <c r="D1352" s="2" t="s">
        <v>1326</v>
      </c>
      <c r="E1352" s="3">
        <v>9437</v>
      </c>
      <c r="F1352" s="2">
        <v>1505961</v>
      </c>
      <c r="G1352" s="2">
        <f t="shared" si="69"/>
        <v>159.5804810850906</v>
      </c>
      <c r="H1352" s="2">
        <v>564290</v>
      </c>
      <c r="I1352" s="2">
        <f t="shared" si="70"/>
        <v>59.79548585355516</v>
      </c>
      <c r="J1352" s="2">
        <v>219574348</v>
      </c>
      <c r="K1352" s="2">
        <f t="shared" si="68"/>
        <v>23267.388788810003</v>
      </c>
    </row>
    <row r="1353" spans="2:11" ht="12.75">
      <c r="B1353" s="2" t="s">
        <v>1317</v>
      </c>
      <c r="C1353" s="2">
        <v>11</v>
      </c>
      <c r="D1353" s="2" t="s">
        <v>1327</v>
      </c>
      <c r="E1353" s="3">
        <v>5553</v>
      </c>
      <c r="F1353" s="2">
        <v>110179477</v>
      </c>
      <c r="G1353" s="2">
        <f t="shared" si="69"/>
        <v>19841.432919142804</v>
      </c>
      <c r="H1353" s="2">
        <v>15746719</v>
      </c>
      <c r="I1353" s="2">
        <f t="shared" si="70"/>
        <v>2835.71384837025</v>
      </c>
      <c r="J1353" s="2">
        <v>0</v>
      </c>
      <c r="K1353" s="2">
        <f t="shared" si="68"/>
        <v>0</v>
      </c>
    </row>
    <row r="1354" spans="2:11" ht="12.75">
      <c r="B1354" s="2" t="s">
        <v>1317</v>
      </c>
      <c r="C1354" s="2">
        <v>12</v>
      </c>
      <c r="D1354" s="2" t="s">
        <v>1328</v>
      </c>
      <c r="E1354" s="3">
        <v>5561</v>
      </c>
      <c r="F1354" s="2">
        <v>86780481</v>
      </c>
      <c r="G1354" s="2">
        <f t="shared" si="69"/>
        <v>15605.193490379428</v>
      </c>
      <c r="H1354" s="2">
        <v>7859560</v>
      </c>
      <c r="I1354" s="2">
        <f t="shared" si="70"/>
        <v>1413.335730983636</v>
      </c>
      <c r="J1354" s="2">
        <v>70600000</v>
      </c>
      <c r="K1354" s="2">
        <f t="shared" si="68"/>
        <v>12695.558352814242</v>
      </c>
    </row>
    <row r="1355" spans="2:11" ht="12.75">
      <c r="B1355" s="2" t="s">
        <v>1317</v>
      </c>
      <c r="C1355" s="2">
        <v>13</v>
      </c>
      <c r="D1355" s="2" t="s">
        <v>1329</v>
      </c>
      <c r="E1355" s="3">
        <v>2696</v>
      </c>
      <c r="F1355" s="2">
        <v>144862627</v>
      </c>
      <c r="G1355" s="2">
        <f t="shared" si="69"/>
        <v>53732.428412462905</v>
      </c>
      <c r="H1355" s="2">
        <v>12034134</v>
      </c>
      <c r="I1355" s="2">
        <f t="shared" si="70"/>
        <v>4463.699554896142</v>
      </c>
      <c r="J1355" s="2">
        <v>35747749</v>
      </c>
      <c r="K1355" s="2">
        <f t="shared" si="68"/>
        <v>13259.550816023739</v>
      </c>
    </row>
    <row r="1356" spans="2:11" ht="12.75">
      <c r="B1356" s="2" t="s">
        <v>1317</v>
      </c>
      <c r="C1356" s="2">
        <v>14</v>
      </c>
      <c r="D1356" s="2" t="s">
        <v>1330</v>
      </c>
      <c r="E1356" s="3">
        <v>6709</v>
      </c>
      <c r="F1356" s="2">
        <v>57318842</v>
      </c>
      <c r="G1356" s="2">
        <f t="shared" si="69"/>
        <v>8543.57460128186</v>
      </c>
      <c r="H1356" s="2">
        <v>0</v>
      </c>
      <c r="I1356" s="2">
        <f t="shared" si="70"/>
        <v>0</v>
      </c>
      <c r="J1356" s="2">
        <v>0</v>
      </c>
      <c r="K1356" s="2">
        <f t="shared" si="68"/>
        <v>0</v>
      </c>
    </row>
    <row r="1357" spans="2:11" ht="12.75">
      <c r="B1357" s="2" t="s">
        <v>1317</v>
      </c>
      <c r="C1357" s="2">
        <v>15</v>
      </c>
      <c r="D1357" s="2" t="s">
        <v>1331</v>
      </c>
      <c r="E1357" s="3">
        <v>25436</v>
      </c>
      <c r="F1357" s="2">
        <v>4576253</v>
      </c>
      <c r="G1357" s="2">
        <f t="shared" si="69"/>
        <v>179.91244692561725</v>
      </c>
      <c r="H1357" s="2">
        <v>0</v>
      </c>
      <c r="I1357" s="2">
        <f t="shared" si="70"/>
        <v>0</v>
      </c>
      <c r="J1357" s="2">
        <v>54749961</v>
      </c>
      <c r="K1357" s="2">
        <f t="shared" si="68"/>
        <v>2152.459545526026</v>
      </c>
    </row>
    <row r="1358" spans="2:11" ht="12.75">
      <c r="B1358" s="2" t="s">
        <v>1317</v>
      </c>
      <c r="C1358" s="2">
        <v>16</v>
      </c>
      <c r="D1358" s="2" t="s">
        <v>1332</v>
      </c>
      <c r="E1358" s="3">
        <v>1544</v>
      </c>
      <c r="F1358" s="2">
        <v>480326739</v>
      </c>
      <c r="G1358" s="2">
        <f t="shared" si="69"/>
        <v>311092.4475388601</v>
      </c>
      <c r="H1358" s="2">
        <v>76398690</v>
      </c>
      <c r="I1358" s="2">
        <f t="shared" si="70"/>
        <v>49481.01683937824</v>
      </c>
      <c r="J1358" s="2">
        <v>704227677</v>
      </c>
      <c r="K1358" s="2">
        <f t="shared" si="68"/>
        <v>456106.00841968914</v>
      </c>
    </row>
    <row r="1359" spans="2:11" ht="12.75">
      <c r="B1359" s="2" t="s">
        <v>1317</v>
      </c>
      <c r="C1359" s="2">
        <v>17</v>
      </c>
      <c r="D1359" s="2" t="s">
        <v>1333</v>
      </c>
      <c r="E1359" s="3">
        <v>4219</v>
      </c>
      <c r="F1359" s="2">
        <v>32830269</v>
      </c>
      <c r="G1359" s="2">
        <f t="shared" si="69"/>
        <v>7781.528561270443</v>
      </c>
      <c r="H1359" s="2">
        <v>16697775</v>
      </c>
      <c r="I1359" s="2">
        <f t="shared" si="70"/>
        <v>3957.7565773880065</v>
      </c>
      <c r="J1359" s="2">
        <v>243838493</v>
      </c>
      <c r="K1359" s="2">
        <f t="shared" si="68"/>
        <v>57795.32898791183</v>
      </c>
    </row>
    <row r="1360" spans="2:11" ht="12.75">
      <c r="B1360" s="2" t="s">
        <v>1317</v>
      </c>
      <c r="C1360" s="2">
        <v>18</v>
      </c>
      <c r="D1360" s="2" t="s">
        <v>1334</v>
      </c>
      <c r="E1360" s="3">
        <v>6225</v>
      </c>
      <c r="F1360" s="2">
        <v>137201191</v>
      </c>
      <c r="G1360" s="2">
        <f t="shared" si="69"/>
        <v>22040.351967871487</v>
      </c>
      <c r="H1360" s="2">
        <v>14918000</v>
      </c>
      <c r="I1360" s="2">
        <f t="shared" si="70"/>
        <v>2396.4658634538155</v>
      </c>
      <c r="J1360" s="2">
        <v>124395730</v>
      </c>
      <c r="K1360" s="2">
        <f t="shared" si="68"/>
        <v>19983.249799196787</v>
      </c>
    </row>
    <row r="1361" spans="2:11" ht="12.75">
      <c r="B1361" s="2" t="s">
        <v>1317</v>
      </c>
      <c r="C1361" s="2">
        <v>19</v>
      </c>
      <c r="D1361" s="2" t="s">
        <v>1335</v>
      </c>
      <c r="E1361" s="3">
        <v>35245</v>
      </c>
      <c r="F1361" s="2">
        <v>354627744</v>
      </c>
      <c r="G1361" s="2">
        <f t="shared" si="69"/>
        <v>10061.78873599092</v>
      </c>
      <c r="H1361" s="2">
        <v>0</v>
      </c>
      <c r="I1361" s="2">
        <f t="shared" si="70"/>
        <v>0</v>
      </c>
      <c r="J1361" s="2">
        <v>1008527982</v>
      </c>
      <c r="K1361" s="2">
        <f t="shared" si="68"/>
        <v>28614.78172790467</v>
      </c>
    </row>
    <row r="1362" spans="2:11" ht="12.75">
      <c r="B1362" s="2" t="s">
        <v>1317</v>
      </c>
      <c r="C1362" s="2">
        <v>20</v>
      </c>
      <c r="D1362" s="2" t="s">
        <v>1336</v>
      </c>
      <c r="E1362" s="3">
        <v>1915</v>
      </c>
      <c r="F1362" s="2">
        <v>526623544</v>
      </c>
      <c r="G1362" s="2">
        <f t="shared" si="69"/>
        <v>274999.2396866841</v>
      </c>
      <c r="H1362" s="2">
        <v>3328970</v>
      </c>
      <c r="I1362" s="2">
        <f t="shared" si="70"/>
        <v>1738.3655352480419</v>
      </c>
      <c r="J1362" s="2">
        <v>1136539058</v>
      </c>
      <c r="K1362" s="2">
        <f t="shared" si="68"/>
        <v>593492.9806788511</v>
      </c>
    </row>
    <row r="1363" spans="2:11" ht="12.75">
      <c r="B1363" s="2" t="s">
        <v>1317</v>
      </c>
      <c r="C1363" s="2">
        <v>21</v>
      </c>
      <c r="D1363" s="2" t="s">
        <v>1337</v>
      </c>
      <c r="E1363" s="3">
        <v>3726</v>
      </c>
      <c r="F1363" s="2">
        <v>17058736</v>
      </c>
      <c r="G1363" s="2">
        <f t="shared" si="69"/>
        <v>4578.297369833602</v>
      </c>
      <c r="H1363" s="2">
        <v>0</v>
      </c>
      <c r="I1363" s="2">
        <f t="shared" si="70"/>
        <v>0</v>
      </c>
      <c r="J1363" s="2">
        <v>93421226</v>
      </c>
      <c r="K1363" s="2">
        <f t="shared" si="68"/>
        <v>25072.792807300055</v>
      </c>
    </row>
    <row r="1364" spans="2:11" ht="12.75">
      <c r="B1364" s="2" t="s">
        <v>1317</v>
      </c>
      <c r="C1364" s="2">
        <v>22</v>
      </c>
      <c r="D1364" s="2" t="s">
        <v>1338</v>
      </c>
      <c r="E1364" s="3">
        <v>2100</v>
      </c>
      <c r="F1364" s="2">
        <v>83629078</v>
      </c>
      <c r="G1364" s="2">
        <f t="shared" si="69"/>
        <v>39823.370476190474</v>
      </c>
      <c r="H1364" s="2">
        <v>0</v>
      </c>
      <c r="I1364" s="2">
        <f t="shared" si="70"/>
        <v>0</v>
      </c>
      <c r="J1364" s="2">
        <v>249997240</v>
      </c>
      <c r="K1364" s="2">
        <f t="shared" si="68"/>
        <v>119046.30476190476</v>
      </c>
    </row>
    <row r="1365" spans="2:11" ht="12.75">
      <c r="B1365" s="2" t="s">
        <v>1317</v>
      </c>
      <c r="C1365" s="2">
        <v>23</v>
      </c>
      <c r="D1365" s="2" t="s">
        <v>1339</v>
      </c>
      <c r="E1365" s="3">
        <v>8280</v>
      </c>
      <c r="F1365" s="2">
        <v>87450209</v>
      </c>
      <c r="G1365" s="2">
        <f t="shared" si="69"/>
        <v>10561.619444444445</v>
      </c>
      <c r="H1365" s="2">
        <v>0</v>
      </c>
      <c r="I1365" s="2">
        <f t="shared" si="70"/>
        <v>0</v>
      </c>
      <c r="J1365" s="2">
        <v>140781368</v>
      </c>
      <c r="K1365" s="2">
        <f t="shared" si="68"/>
        <v>17002.580676328504</v>
      </c>
    </row>
    <row r="1366" spans="2:11" ht="14.25">
      <c r="B1366" s="5" t="s">
        <v>1774</v>
      </c>
      <c r="C1366" s="6"/>
      <c r="D1366" s="6"/>
      <c r="E1366" s="7">
        <f>SUM(E1343:E1365)</f>
        <v>353015</v>
      </c>
      <c r="F1366" s="7">
        <f>SUM(F1343:F1365)</f>
        <v>6876052462</v>
      </c>
      <c r="G1366" s="6">
        <f t="shared" si="69"/>
        <v>19478.074478421597</v>
      </c>
      <c r="H1366" s="7">
        <f>SUM(H1343:H1365)</f>
        <v>-252835388</v>
      </c>
      <c r="I1366" s="6">
        <f t="shared" si="70"/>
        <v>-716.2171239182471</v>
      </c>
      <c r="J1366" s="7">
        <f>SUM(J1343:J1365)</f>
        <v>11245189813</v>
      </c>
      <c r="K1366" s="6">
        <f t="shared" si="68"/>
        <v>31854.708193702816</v>
      </c>
    </row>
    <row r="1367" spans="2:11" ht="12.75">
      <c r="B1367" s="2" t="s">
        <v>1340</v>
      </c>
      <c r="C1367" s="2">
        <v>1</v>
      </c>
      <c r="D1367" s="2" t="s">
        <v>1341</v>
      </c>
      <c r="E1367" s="3">
        <v>34720</v>
      </c>
      <c r="F1367" s="2">
        <v>1948332651</v>
      </c>
      <c r="G1367" s="2">
        <f t="shared" si="69"/>
        <v>56115.5717453917</v>
      </c>
      <c r="H1367" s="2">
        <v>174367449</v>
      </c>
      <c r="I1367" s="2">
        <f t="shared" si="70"/>
        <v>5022.103945852535</v>
      </c>
      <c r="J1367" s="2">
        <v>1160424441</v>
      </c>
      <c r="K1367" s="2">
        <f t="shared" si="68"/>
        <v>33422.36293202765</v>
      </c>
    </row>
    <row r="1368" spans="2:11" ht="12.75">
      <c r="B1368" s="2" t="s">
        <v>1340</v>
      </c>
      <c r="C1368" s="2">
        <v>2</v>
      </c>
      <c r="D1368" s="2" t="s">
        <v>1342</v>
      </c>
      <c r="E1368" s="3">
        <v>37309</v>
      </c>
      <c r="F1368" s="2">
        <v>743533576</v>
      </c>
      <c r="G1368" s="2">
        <f t="shared" si="69"/>
        <v>19929.06741000831</v>
      </c>
      <c r="H1368" s="2">
        <v>99602951</v>
      </c>
      <c r="I1368" s="2">
        <f t="shared" si="70"/>
        <v>2669.6762443378275</v>
      </c>
      <c r="J1368" s="2">
        <v>435137009</v>
      </c>
      <c r="K1368" s="2">
        <f t="shared" si="68"/>
        <v>11663.057412420596</v>
      </c>
    </row>
    <row r="1369" spans="2:11" ht="12.75">
      <c r="B1369" s="2" t="s">
        <v>1340</v>
      </c>
      <c r="C1369" s="2">
        <v>3</v>
      </c>
      <c r="D1369" s="2" t="s">
        <v>1343</v>
      </c>
      <c r="E1369" s="3">
        <v>23397</v>
      </c>
      <c r="F1369" s="2">
        <v>1134193342</v>
      </c>
      <c r="G1369" s="2">
        <f t="shared" si="69"/>
        <v>48476.01581399325</v>
      </c>
      <c r="H1369" s="2">
        <v>91525000</v>
      </c>
      <c r="I1369" s="2">
        <f t="shared" si="70"/>
        <v>3911.826302517417</v>
      </c>
      <c r="J1369" s="2">
        <v>1015615432</v>
      </c>
      <c r="K1369" s="2">
        <f t="shared" si="68"/>
        <v>43407.93400863359</v>
      </c>
    </row>
    <row r="1370" spans="2:11" ht="12.75">
      <c r="B1370" s="2" t="s">
        <v>1340</v>
      </c>
      <c r="C1370" s="2">
        <v>4</v>
      </c>
      <c r="D1370" s="2" t="s">
        <v>1344</v>
      </c>
      <c r="E1370" s="3">
        <v>11159</v>
      </c>
      <c r="F1370" s="2">
        <v>1334781122</v>
      </c>
      <c r="G1370" s="2">
        <f t="shared" si="69"/>
        <v>119614.76135854467</v>
      </c>
      <c r="H1370" s="2">
        <v>48742998</v>
      </c>
      <c r="I1370" s="2">
        <f t="shared" si="70"/>
        <v>4368.043552289631</v>
      </c>
      <c r="J1370" s="2">
        <v>359050076</v>
      </c>
      <c r="K1370" s="2">
        <f t="shared" si="68"/>
        <v>32175.829016937</v>
      </c>
    </row>
    <row r="1371" spans="2:11" ht="12.75">
      <c r="B1371" s="2" t="s">
        <v>1340</v>
      </c>
      <c r="C1371" s="2">
        <v>5</v>
      </c>
      <c r="D1371" s="2" t="s">
        <v>1345</v>
      </c>
      <c r="E1371" s="3">
        <v>31225</v>
      </c>
      <c r="F1371" s="2">
        <v>271594582</v>
      </c>
      <c r="G1371" s="2">
        <f t="shared" si="69"/>
        <v>8697.985012009607</v>
      </c>
      <c r="H1371" s="2">
        <v>21922000</v>
      </c>
      <c r="I1371" s="2">
        <f t="shared" si="70"/>
        <v>702.0656525220176</v>
      </c>
      <c r="J1371" s="2">
        <v>871089951</v>
      </c>
      <c r="K1371" s="2">
        <f t="shared" si="68"/>
        <v>27897.196188951162</v>
      </c>
    </row>
    <row r="1372" spans="2:11" ht="12.75">
      <c r="B1372" s="2" t="s">
        <v>1340</v>
      </c>
      <c r="C1372" s="2">
        <v>6</v>
      </c>
      <c r="D1372" s="2" t="s">
        <v>1346</v>
      </c>
      <c r="E1372" s="3">
        <v>12880</v>
      </c>
      <c r="F1372" s="2">
        <v>1071483519</v>
      </c>
      <c r="G1372" s="2">
        <f t="shared" si="69"/>
        <v>83189.71420807454</v>
      </c>
      <c r="H1372" s="2">
        <v>197965290</v>
      </c>
      <c r="I1372" s="2">
        <f t="shared" si="70"/>
        <v>15369.975931677018</v>
      </c>
      <c r="J1372" s="2">
        <v>1093852010</v>
      </c>
      <c r="K1372" s="2">
        <f t="shared" si="68"/>
        <v>84926.39829192546</v>
      </c>
    </row>
    <row r="1373" spans="2:11" ht="12.75">
      <c r="B1373" s="2" t="s">
        <v>1340</v>
      </c>
      <c r="C1373" s="2">
        <v>7</v>
      </c>
      <c r="D1373" s="2" t="s">
        <v>1347</v>
      </c>
      <c r="E1373" s="3">
        <v>11561</v>
      </c>
      <c r="F1373" s="2">
        <v>167425351</v>
      </c>
      <c r="G1373" s="2">
        <f t="shared" si="69"/>
        <v>14481.90909090909</v>
      </c>
      <c r="H1373" s="2">
        <v>29418767</v>
      </c>
      <c r="I1373" s="2">
        <f t="shared" si="70"/>
        <v>2544.655912118329</v>
      </c>
      <c r="J1373" s="2">
        <v>1042358883</v>
      </c>
      <c r="K1373" s="2">
        <f t="shared" si="68"/>
        <v>90161.65409566647</v>
      </c>
    </row>
    <row r="1374" spans="2:11" ht="12.75">
      <c r="B1374" s="2" t="s">
        <v>1340</v>
      </c>
      <c r="C1374" s="2">
        <v>8</v>
      </c>
      <c r="D1374" s="2" t="s">
        <v>1348</v>
      </c>
      <c r="E1374" s="3">
        <v>7943</v>
      </c>
      <c r="F1374" s="2">
        <v>623750394</v>
      </c>
      <c r="G1374" s="2">
        <f t="shared" si="69"/>
        <v>78528.31348357044</v>
      </c>
      <c r="H1374" s="2">
        <v>28633000</v>
      </c>
      <c r="I1374" s="2">
        <f t="shared" si="70"/>
        <v>3604.809266020395</v>
      </c>
      <c r="J1374" s="2">
        <v>518115371</v>
      </c>
      <c r="K1374" s="2">
        <f t="shared" si="68"/>
        <v>65229.179277351126</v>
      </c>
    </row>
    <row r="1375" spans="2:11" ht="12.75">
      <c r="B1375" s="2" t="s">
        <v>1340</v>
      </c>
      <c r="C1375" s="2">
        <v>9</v>
      </c>
      <c r="D1375" s="2" t="s">
        <v>1349</v>
      </c>
      <c r="E1375" s="3">
        <v>5665</v>
      </c>
      <c r="F1375" s="2">
        <v>422747740</v>
      </c>
      <c r="G1375" s="2">
        <f aca="true" t="shared" si="71" ref="G1375:G1437">F1375/E1375</f>
        <v>74624.4907325684</v>
      </c>
      <c r="H1375" s="2">
        <v>16621000</v>
      </c>
      <c r="I1375" s="2">
        <f aca="true" t="shared" si="72" ref="I1375:I1438">H1375/E1375</f>
        <v>2933.980582524272</v>
      </c>
      <c r="J1375" s="2">
        <v>363820651</v>
      </c>
      <c r="K1375" s="2">
        <f aca="true" t="shared" si="73" ref="K1375:K1438">J1375/E1375</f>
        <v>64222.533274492496</v>
      </c>
    </row>
    <row r="1376" spans="2:11" ht="12.75">
      <c r="B1376" s="2" t="s">
        <v>1340</v>
      </c>
      <c r="C1376" s="2">
        <v>10</v>
      </c>
      <c r="D1376" s="2" t="s">
        <v>1350</v>
      </c>
      <c r="E1376" s="3">
        <v>5278</v>
      </c>
      <c r="F1376" s="2">
        <v>494002049</v>
      </c>
      <c r="G1376" s="2">
        <f t="shared" si="71"/>
        <v>93596.44732853354</v>
      </c>
      <c r="H1376" s="2">
        <v>18955600</v>
      </c>
      <c r="I1376" s="2">
        <f t="shared" si="72"/>
        <v>3591.43615005684</v>
      </c>
      <c r="J1376" s="2">
        <v>257322900</v>
      </c>
      <c r="K1376" s="2">
        <f t="shared" si="73"/>
        <v>48753.86510041683</v>
      </c>
    </row>
    <row r="1377" spans="2:11" ht="12.75">
      <c r="B1377" s="2" t="s">
        <v>1340</v>
      </c>
      <c r="C1377" s="2">
        <v>11</v>
      </c>
      <c r="D1377" s="2" t="s">
        <v>1351</v>
      </c>
      <c r="E1377" s="3">
        <v>1184</v>
      </c>
      <c r="F1377" s="2">
        <v>49008028</v>
      </c>
      <c r="G1377" s="2">
        <f t="shared" si="71"/>
        <v>41391.91554054054</v>
      </c>
      <c r="H1377" s="2">
        <v>16351000</v>
      </c>
      <c r="I1377" s="2">
        <f t="shared" si="72"/>
        <v>13809.966216216217</v>
      </c>
      <c r="J1377" s="2">
        <v>201723003</v>
      </c>
      <c r="K1377" s="2">
        <f t="shared" si="73"/>
        <v>170374.1579391892</v>
      </c>
    </row>
    <row r="1378" spans="2:11" ht="12.75">
      <c r="B1378" s="2" t="s">
        <v>1340</v>
      </c>
      <c r="C1378" s="2">
        <v>12</v>
      </c>
      <c r="D1378" s="2" t="s">
        <v>1352</v>
      </c>
      <c r="E1378" s="3">
        <v>893</v>
      </c>
      <c r="F1378" s="2">
        <v>37483210</v>
      </c>
      <c r="G1378" s="2">
        <f t="shared" si="71"/>
        <v>41974.47928331467</v>
      </c>
      <c r="H1378" s="2">
        <v>2163000</v>
      </c>
      <c r="I1378" s="2">
        <f t="shared" si="72"/>
        <v>2422.172452407615</v>
      </c>
      <c r="J1378" s="2">
        <v>19471000</v>
      </c>
      <c r="K1378" s="2">
        <f t="shared" si="73"/>
        <v>21804.031354983203</v>
      </c>
    </row>
    <row r="1379" spans="2:11" ht="12.75">
      <c r="B1379" s="2" t="s">
        <v>1340</v>
      </c>
      <c r="C1379" s="2">
        <v>13</v>
      </c>
      <c r="D1379" s="2" t="s">
        <v>1353</v>
      </c>
      <c r="E1379" s="3">
        <v>3649</v>
      </c>
      <c r="F1379" s="2">
        <v>11486072</v>
      </c>
      <c r="G1379" s="2">
        <f t="shared" si="71"/>
        <v>3147.731433269389</v>
      </c>
      <c r="H1379" s="2">
        <v>47606000</v>
      </c>
      <c r="I1379" s="2">
        <f t="shared" si="72"/>
        <v>13046.314058646205</v>
      </c>
      <c r="J1379" s="2">
        <v>25481439</v>
      </c>
      <c r="K1379" s="2">
        <f t="shared" si="73"/>
        <v>6983.129350506988</v>
      </c>
    </row>
    <row r="1380" spans="2:11" ht="12.75">
      <c r="B1380" s="2" t="s">
        <v>1340</v>
      </c>
      <c r="C1380" s="2">
        <v>14</v>
      </c>
      <c r="D1380" s="2" t="s">
        <v>1354</v>
      </c>
      <c r="E1380" s="3">
        <v>2886</v>
      </c>
      <c r="F1380" s="2">
        <v>118491069</v>
      </c>
      <c r="G1380" s="2">
        <f t="shared" si="71"/>
        <v>41057.19646569646</v>
      </c>
      <c r="H1380" s="2">
        <v>8155000</v>
      </c>
      <c r="I1380" s="2">
        <f t="shared" si="72"/>
        <v>2825.710325710326</v>
      </c>
      <c r="J1380" s="2">
        <v>80033479</v>
      </c>
      <c r="K1380" s="2">
        <f t="shared" si="73"/>
        <v>27731.628205128207</v>
      </c>
    </row>
    <row r="1381" spans="2:11" ht="12.75">
      <c r="B1381" s="2" t="s">
        <v>1340</v>
      </c>
      <c r="C1381" s="2">
        <v>15</v>
      </c>
      <c r="D1381" s="2" t="s">
        <v>1355</v>
      </c>
      <c r="E1381" s="3">
        <v>1047</v>
      </c>
      <c r="F1381" s="2">
        <v>109256977</v>
      </c>
      <c r="G1381" s="2">
        <f t="shared" si="71"/>
        <v>104352.4135625597</v>
      </c>
      <c r="H1381" s="2">
        <v>7959000</v>
      </c>
      <c r="I1381" s="2">
        <f t="shared" si="72"/>
        <v>7601.719197707736</v>
      </c>
      <c r="J1381" s="2">
        <v>152796154</v>
      </c>
      <c r="K1381" s="2">
        <f t="shared" si="73"/>
        <v>145937.10983763132</v>
      </c>
    </row>
    <row r="1382" spans="2:11" ht="12.75">
      <c r="B1382" s="2" t="s">
        <v>1340</v>
      </c>
      <c r="C1382" s="2">
        <v>16</v>
      </c>
      <c r="D1382" s="2" t="s">
        <v>1356</v>
      </c>
      <c r="E1382" s="3">
        <v>31331</v>
      </c>
      <c r="F1382" s="2">
        <v>99316746</v>
      </c>
      <c r="G1382" s="2">
        <f t="shared" si="71"/>
        <v>3169.9194408094218</v>
      </c>
      <c r="H1382" s="2">
        <v>3001000</v>
      </c>
      <c r="I1382" s="2">
        <f t="shared" si="72"/>
        <v>95.78372857553222</v>
      </c>
      <c r="J1382" s="2">
        <v>139480658</v>
      </c>
      <c r="K1382" s="2">
        <f t="shared" si="73"/>
        <v>4451.841881842265</v>
      </c>
    </row>
    <row r="1383" spans="2:11" ht="12.75">
      <c r="B1383" s="2" t="s">
        <v>1340</v>
      </c>
      <c r="C1383" s="2">
        <v>17</v>
      </c>
      <c r="D1383" s="2" t="s">
        <v>1357</v>
      </c>
      <c r="E1383" s="3">
        <v>12832</v>
      </c>
      <c r="F1383" s="2">
        <v>1053441770</v>
      </c>
      <c r="G1383" s="2">
        <f t="shared" si="71"/>
        <v>82094.9010286783</v>
      </c>
      <c r="H1383" s="2">
        <v>67381000</v>
      </c>
      <c r="I1383" s="2">
        <f t="shared" si="72"/>
        <v>5251.013092269327</v>
      </c>
      <c r="J1383" s="2">
        <v>1807723044</v>
      </c>
      <c r="K1383" s="2">
        <f t="shared" si="73"/>
        <v>140876.17238154614</v>
      </c>
    </row>
    <row r="1384" spans="2:11" ht="12.75">
      <c r="B1384" s="2" t="s">
        <v>1340</v>
      </c>
      <c r="C1384" s="2">
        <v>18</v>
      </c>
      <c r="D1384" s="2" t="s">
        <v>1358</v>
      </c>
      <c r="E1384" s="3">
        <v>8781</v>
      </c>
      <c r="F1384" s="2">
        <v>253037779</v>
      </c>
      <c r="G1384" s="2">
        <f t="shared" si="71"/>
        <v>28816.510534107732</v>
      </c>
      <c r="H1384" s="2">
        <v>23987000</v>
      </c>
      <c r="I1384" s="2">
        <f t="shared" si="72"/>
        <v>2731.6934289944197</v>
      </c>
      <c r="J1384" s="2">
        <v>537953816</v>
      </c>
      <c r="K1384" s="2">
        <f t="shared" si="73"/>
        <v>61263.38868010477</v>
      </c>
    </row>
    <row r="1385" spans="2:11" ht="12.75">
      <c r="B1385" s="2" t="s">
        <v>1340</v>
      </c>
      <c r="C1385" s="2">
        <v>19</v>
      </c>
      <c r="D1385" s="2" t="s">
        <v>1359</v>
      </c>
      <c r="E1385" s="3">
        <v>4274</v>
      </c>
      <c r="F1385" s="2">
        <v>463297009</v>
      </c>
      <c r="G1385" s="2">
        <f t="shared" si="71"/>
        <v>108398.92583060365</v>
      </c>
      <c r="H1385" s="2">
        <v>24728000</v>
      </c>
      <c r="I1385" s="2">
        <f t="shared" si="72"/>
        <v>5785.6808610201215</v>
      </c>
      <c r="J1385" s="2">
        <v>166285235</v>
      </c>
      <c r="K1385" s="2">
        <f t="shared" si="73"/>
        <v>38906.231867103415</v>
      </c>
    </row>
    <row r="1386" spans="2:11" ht="14.25">
      <c r="B1386" s="5" t="s">
        <v>1775</v>
      </c>
      <c r="C1386" s="6"/>
      <c r="D1386" s="6"/>
      <c r="E1386" s="7">
        <f>SUM(E1367:E1385)</f>
        <v>248014</v>
      </c>
      <c r="F1386" s="7">
        <f>SUM(F1367:F1385)</f>
        <v>10406662986</v>
      </c>
      <c r="G1386" s="6">
        <f t="shared" si="71"/>
        <v>41959.98204133638</v>
      </c>
      <c r="H1386" s="7">
        <f>SUM(H1367:H1385)</f>
        <v>929085055</v>
      </c>
      <c r="I1386" s="6">
        <f t="shared" si="72"/>
        <v>3746.0992323014025</v>
      </c>
      <c r="J1386" s="7">
        <f>SUM(J1367:J1385)</f>
        <v>10247734552</v>
      </c>
      <c r="K1386" s="6">
        <f t="shared" si="73"/>
        <v>41319.17775609442</v>
      </c>
    </row>
    <row r="1387" spans="2:11" ht="12.75">
      <c r="B1387" s="2" t="s">
        <v>1360</v>
      </c>
      <c r="C1387" s="2">
        <v>1</v>
      </c>
      <c r="D1387" s="2" t="s">
        <v>1361</v>
      </c>
      <c r="E1387" s="3">
        <v>14690</v>
      </c>
      <c r="F1387" s="2">
        <v>152933188</v>
      </c>
      <c r="G1387" s="2">
        <f t="shared" si="71"/>
        <v>10410.700340367597</v>
      </c>
      <c r="H1387" s="2">
        <v>0</v>
      </c>
      <c r="I1387" s="2">
        <f t="shared" si="72"/>
        <v>0</v>
      </c>
      <c r="J1387" s="2">
        <v>0</v>
      </c>
      <c r="K1387" s="2">
        <f t="shared" si="73"/>
        <v>0</v>
      </c>
    </row>
    <row r="1388" spans="2:11" ht="12.75">
      <c r="B1388" s="2" t="s">
        <v>1360</v>
      </c>
      <c r="C1388" s="2">
        <v>2</v>
      </c>
      <c r="D1388" s="2" t="s">
        <v>1362</v>
      </c>
      <c r="E1388" s="3">
        <v>8675</v>
      </c>
      <c r="F1388" s="2">
        <v>74343243</v>
      </c>
      <c r="G1388" s="2">
        <f t="shared" si="71"/>
        <v>8569.826282420749</v>
      </c>
      <c r="H1388" s="2">
        <v>0</v>
      </c>
      <c r="I1388" s="2">
        <f t="shared" si="72"/>
        <v>0</v>
      </c>
      <c r="J1388" s="2">
        <v>218563000</v>
      </c>
      <c r="K1388" s="2">
        <f t="shared" si="73"/>
        <v>25194.582132564843</v>
      </c>
    </row>
    <row r="1389" spans="2:11" ht="12.75">
      <c r="B1389" s="2" t="s">
        <v>1360</v>
      </c>
      <c r="C1389" s="2">
        <v>3</v>
      </c>
      <c r="D1389" s="2" t="s">
        <v>1363</v>
      </c>
      <c r="E1389" s="3">
        <v>15283</v>
      </c>
      <c r="F1389" s="2">
        <v>60366913</v>
      </c>
      <c r="G1389" s="2">
        <f t="shared" si="71"/>
        <v>3949.9386900477657</v>
      </c>
      <c r="H1389" s="2">
        <v>0</v>
      </c>
      <c r="I1389" s="2">
        <f t="shared" si="72"/>
        <v>0</v>
      </c>
      <c r="J1389" s="2">
        <v>143109015</v>
      </c>
      <c r="K1389" s="2">
        <f t="shared" si="73"/>
        <v>9363.934764116993</v>
      </c>
    </row>
    <row r="1390" spans="2:11" ht="12.75">
      <c r="B1390" s="2" t="s">
        <v>1360</v>
      </c>
      <c r="C1390" s="2">
        <v>4</v>
      </c>
      <c r="D1390" s="2" t="s">
        <v>1364</v>
      </c>
      <c r="E1390" s="3">
        <v>1243</v>
      </c>
      <c r="F1390" s="2">
        <v>156854253</v>
      </c>
      <c r="G1390" s="2">
        <f t="shared" si="71"/>
        <v>126190.06677393403</v>
      </c>
      <c r="H1390" s="2">
        <v>16748298</v>
      </c>
      <c r="I1390" s="2">
        <f t="shared" si="72"/>
        <v>13474.093322606597</v>
      </c>
      <c r="J1390" s="2">
        <v>176</v>
      </c>
      <c r="K1390" s="2">
        <f t="shared" si="73"/>
        <v>0.1415929203539823</v>
      </c>
    </row>
    <row r="1391" spans="2:11" ht="12.75">
      <c r="B1391" s="2" t="s">
        <v>1360</v>
      </c>
      <c r="C1391" s="2">
        <v>5</v>
      </c>
      <c r="D1391" s="2" t="s">
        <v>1365</v>
      </c>
      <c r="E1391" s="3">
        <v>365</v>
      </c>
      <c r="F1391" s="2">
        <v>194686480</v>
      </c>
      <c r="G1391" s="2">
        <f t="shared" si="71"/>
        <v>533387.6164383561</v>
      </c>
      <c r="H1391" s="2">
        <v>0</v>
      </c>
      <c r="I1391" s="2">
        <f t="shared" si="72"/>
        <v>0</v>
      </c>
      <c r="J1391" s="2">
        <v>100396046</v>
      </c>
      <c r="K1391" s="2">
        <f t="shared" si="73"/>
        <v>275057.6602739726</v>
      </c>
    </row>
    <row r="1392" spans="2:11" ht="12.75">
      <c r="B1392" s="2" t="s">
        <v>1360</v>
      </c>
      <c r="C1392" s="2">
        <v>6</v>
      </c>
      <c r="D1392" s="2" t="s">
        <v>1366</v>
      </c>
      <c r="E1392" s="3">
        <v>663</v>
      </c>
      <c r="F1392" s="2">
        <v>58438745</v>
      </c>
      <c r="G1392" s="2">
        <f t="shared" si="71"/>
        <v>88142.90346907995</v>
      </c>
      <c r="H1392" s="2">
        <v>0</v>
      </c>
      <c r="I1392" s="2">
        <f t="shared" si="72"/>
        <v>0</v>
      </c>
      <c r="J1392" s="2">
        <v>181284737</v>
      </c>
      <c r="K1392" s="2">
        <f t="shared" si="73"/>
        <v>273430.97586726997</v>
      </c>
    </row>
    <row r="1393" spans="2:11" ht="12.75">
      <c r="B1393" s="2" t="s">
        <v>1360</v>
      </c>
      <c r="C1393" s="2">
        <v>7</v>
      </c>
      <c r="D1393" s="2" t="s">
        <v>1367</v>
      </c>
      <c r="E1393" s="3">
        <v>5468</v>
      </c>
      <c r="F1393" s="2">
        <v>21369542</v>
      </c>
      <c r="G1393" s="2">
        <f t="shared" si="71"/>
        <v>3908.109363569861</v>
      </c>
      <c r="H1393" s="2">
        <v>2591025</v>
      </c>
      <c r="I1393" s="2">
        <f t="shared" si="72"/>
        <v>473.8524140453548</v>
      </c>
      <c r="J1393" s="2">
        <v>76375707</v>
      </c>
      <c r="K1393" s="2">
        <f t="shared" si="73"/>
        <v>13967.759144111193</v>
      </c>
    </row>
    <row r="1394" spans="2:11" ht="12.75">
      <c r="B1394" s="2" t="s">
        <v>1360</v>
      </c>
      <c r="C1394" s="2">
        <v>8</v>
      </c>
      <c r="D1394" s="2" t="s">
        <v>1368</v>
      </c>
      <c r="E1394" s="3">
        <v>1393</v>
      </c>
      <c r="F1394" s="2">
        <v>387769949</v>
      </c>
      <c r="G1394" s="2">
        <f t="shared" si="71"/>
        <v>278370.38693467336</v>
      </c>
      <c r="H1394" s="2">
        <v>18802692</v>
      </c>
      <c r="I1394" s="2">
        <f t="shared" si="72"/>
        <v>13497.984206748026</v>
      </c>
      <c r="J1394" s="2">
        <v>415428000</v>
      </c>
      <c r="K1394" s="2">
        <f t="shared" si="73"/>
        <v>298225.4127781766</v>
      </c>
    </row>
    <row r="1395" spans="2:11" ht="12.75">
      <c r="B1395" s="2" t="s">
        <v>1360</v>
      </c>
      <c r="C1395" s="2">
        <v>9</v>
      </c>
      <c r="D1395" s="2" t="s">
        <v>1369</v>
      </c>
      <c r="E1395" s="3">
        <v>1208</v>
      </c>
      <c r="F1395" s="2">
        <v>35612865</v>
      </c>
      <c r="G1395" s="2">
        <f t="shared" si="71"/>
        <v>29480.848509933774</v>
      </c>
      <c r="H1395" s="2">
        <v>0</v>
      </c>
      <c r="I1395" s="2">
        <f t="shared" si="72"/>
        <v>0</v>
      </c>
      <c r="J1395" s="2">
        <v>50000000</v>
      </c>
      <c r="K1395" s="2">
        <f t="shared" si="73"/>
        <v>41390.72847682119</v>
      </c>
    </row>
    <row r="1396" spans="2:11" ht="12.75">
      <c r="B1396" s="2" t="s">
        <v>1360</v>
      </c>
      <c r="C1396" s="2">
        <v>10</v>
      </c>
      <c r="D1396" s="2" t="s">
        <v>1370</v>
      </c>
      <c r="E1396" s="3">
        <v>3264</v>
      </c>
      <c r="F1396" s="2">
        <v>39767523</v>
      </c>
      <c r="G1396" s="2">
        <f t="shared" si="71"/>
        <v>12183.677389705883</v>
      </c>
      <c r="H1396" s="2">
        <v>0</v>
      </c>
      <c r="I1396" s="2">
        <f t="shared" si="72"/>
        <v>0</v>
      </c>
      <c r="J1396" s="2">
        <v>0</v>
      </c>
      <c r="K1396" s="2">
        <f t="shared" si="73"/>
        <v>0</v>
      </c>
    </row>
    <row r="1397" spans="2:11" ht="12.75">
      <c r="B1397" s="2" t="s">
        <v>1360</v>
      </c>
      <c r="C1397" s="2">
        <v>11</v>
      </c>
      <c r="D1397" s="2" t="s">
        <v>1371</v>
      </c>
      <c r="E1397" s="3">
        <v>4322</v>
      </c>
      <c r="F1397" s="2">
        <v>141973552</v>
      </c>
      <c r="G1397" s="2">
        <f t="shared" si="71"/>
        <v>32849.040259139285</v>
      </c>
      <c r="H1397" s="2">
        <v>0</v>
      </c>
      <c r="I1397" s="2">
        <f t="shared" si="72"/>
        <v>0</v>
      </c>
      <c r="J1397" s="2">
        <v>0</v>
      </c>
      <c r="K1397" s="2">
        <f t="shared" si="73"/>
        <v>0</v>
      </c>
    </row>
    <row r="1398" spans="2:11" ht="12.75">
      <c r="B1398" s="2" t="s">
        <v>1360</v>
      </c>
      <c r="C1398" s="2">
        <v>12</v>
      </c>
      <c r="D1398" s="2" t="s">
        <v>1372</v>
      </c>
      <c r="E1398" s="3">
        <v>7241</v>
      </c>
      <c r="F1398" s="2">
        <v>251014502</v>
      </c>
      <c r="G1398" s="2">
        <f t="shared" si="71"/>
        <v>34665.72324264605</v>
      </c>
      <c r="H1398" s="2">
        <v>19527032</v>
      </c>
      <c r="I1398" s="2">
        <f t="shared" si="72"/>
        <v>2696.7313906918935</v>
      </c>
      <c r="J1398" s="2">
        <v>50000000</v>
      </c>
      <c r="K1398" s="2">
        <f t="shared" si="73"/>
        <v>6905.123601712471</v>
      </c>
    </row>
    <row r="1399" spans="2:11" ht="12.75">
      <c r="B1399" s="2" t="s">
        <v>1360</v>
      </c>
      <c r="C1399" s="2">
        <v>13</v>
      </c>
      <c r="D1399" s="2" t="s">
        <v>1373</v>
      </c>
      <c r="E1399" s="3">
        <v>3361</v>
      </c>
      <c r="F1399" s="2">
        <v>133984538</v>
      </c>
      <c r="G1399" s="2">
        <f t="shared" si="71"/>
        <v>39864.4861648319</v>
      </c>
      <c r="H1399" s="2">
        <v>16251456</v>
      </c>
      <c r="I1399" s="2">
        <f t="shared" si="72"/>
        <v>4835.303778637311</v>
      </c>
      <c r="J1399" s="2">
        <v>118304235</v>
      </c>
      <c r="K1399" s="2">
        <f t="shared" si="73"/>
        <v>35199.11782207676</v>
      </c>
    </row>
    <row r="1400" spans="2:11" ht="12.75">
      <c r="B1400" s="2" t="s">
        <v>1360</v>
      </c>
      <c r="C1400" s="2">
        <v>14</v>
      </c>
      <c r="D1400" s="2" t="s">
        <v>1374</v>
      </c>
      <c r="E1400" s="3">
        <v>2950</v>
      </c>
      <c r="F1400" s="2">
        <v>-33904107</v>
      </c>
      <c r="G1400" s="2">
        <f t="shared" si="71"/>
        <v>-11492.917627118644</v>
      </c>
      <c r="H1400" s="2">
        <v>14500000</v>
      </c>
      <c r="I1400" s="2">
        <f t="shared" si="72"/>
        <v>4915.254237288135</v>
      </c>
      <c r="J1400" s="2">
        <v>0</v>
      </c>
      <c r="K1400" s="2">
        <f t="shared" si="73"/>
        <v>0</v>
      </c>
    </row>
    <row r="1401" spans="2:11" ht="12.75">
      <c r="B1401" s="2" t="s">
        <v>1360</v>
      </c>
      <c r="C1401" s="2">
        <v>15</v>
      </c>
      <c r="D1401" s="2" t="s">
        <v>1375</v>
      </c>
      <c r="E1401" s="3">
        <v>9136</v>
      </c>
      <c r="F1401" s="2">
        <v>122505684</v>
      </c>
      <c r="G1401" s="2">
        <f t="shared" si="71"/>
        <v>13409.11602451839</v>
      </c>
      <c r="H1401" s="2">
        <v>0</v>
      </c>
      <c r="I1401" s="2">
        <f t="shared" si="72"/>
        <v>0</v>
      </c>
      <c r="J1401" s="2">
        <v>50077562</v>
      </c>
      <c r="K1401" s="2">
        <f t="shared" si="73"/>
        <v>5481.344352014011</v>
      </c>
    </row>
    <row r="1402" spans="2:11" ht="12.75">
      <c r="B1402" s="2" t="s">
        <v>1360</v>
      </c>
      <c r="C1402" s="2">
        <v>16</v>
      </c>
      <c r="D1402" s="2" t="s">
        <v>1376</v>
      </c>
      <c r="E1402" s="3">
        <v>9099</v>
      </c>
      <c r="F1402" s="2">
        <v>161116907</v>
      </c>
      <c r="G1402" s="2">
        <f t="shared" si="71"/>
        <v>17707.100450598966</v>
      </c>
      <c r="H1402" s="2">
        <v>0</v>
      </c>
      <c r="I1402" s="2">
        <f t="shared" si="72"/>
        <v>0</v>
      </c>
      <c r="J1402" s="2">
        <v>374261108</v>
      </c>
      <c r="K1402" s="2">
        <f t="shared" si="73"/>
        <v>41132.11429827454</v>
      </c>
    </row>
    <row r="1403" spans="2:11" ht="12.75">
      <c r="B1403" s="2" t="s">
        <v>1360</v>
      </c>
      <c r="C1403" s="2">
        <v>17</v>
      </c>
      <c r="D1403" s="2" t="s">
        <v>1377</v>
      </c>
      <c r="E1403" s="3">
        <v>6046</v>
      </c>
      <c r="F1403" s="2">
        <v>162757473</v>
      </c>
      <c r="G1403" s="2">
        <f t="shared" si="71"/>
        <v>26919.859907376776</v>
      </c>
      <c r="H1403" s="2">
        <v>0</v>
      </c>
      <c r="I1403" s="2">
        <f t="shared" si="72"/>
        <v>0</v>
      </c>
      <c r="J1403" s="2">
        <v>320774638</v>
      </c>
      <c r="K1403" s="2">
        <f t="shared" si="73"/>
        <v>53055.67945749256</v>
      </c>
    </row>
    <row r="1404" spans="2:11" ht="12.75">
      <c r="B1404" s="2" t="s">
        <v>1360</v>
      </c>
      <c r="C1404" s="2">
        <v>18</v>
      </c>
      <c r="D1404" s="2" t="s">
        <v>1378</v>
      </c>
      <c r="E1404" s="3">
        <v>5688</v>
      </c>
      <c r="F1404" s="2">
        <v>63752074</v>
      </c>
      <c r="G1404" s="2">
        <f t="shared" si="71"/>
        <v>11208.17053445851</v>
      </c>
      <c r="H1404" s="2">
        <v>11416000</v>
      </c>
      <c r="I1404" s="2">
        <f t="shared" si="72"/>
        <v>2007.0323488045008</v>
      </c>
      <c r="J1404" s="2">
        <v>247223363</v>
      </c>
      <c r="K1404" s="2">
        <f t="shared" si="73"/>
        <v>43464.023030942335</v>
      </c>
    </row>
    <row r="1405" spans="2:11" ht="12.75">
      <c r="B1405" s="2" t="s">
        <v>1360</v>
      </c>
      <c r="C1405" s="2">
        <v>19</v>
      </c>
      <c r="D1405" s="2" t="s">
        <v>1379</v>
      </c>
      <c r="E1405" s="3">
        <v>2029</v>
      </c>
      <c r="F1405" s="2">
        <v>433656490</v>
      </c>
      <c r="G1405" s="2">
        <f t="shared" si="71"/>
        <v>213729.17200591424</v>
      </c>
      <c r="H1405" s="2">
        <v>70000000</v>
      </c>
      <c r="I1405" s="2">
        <f t="shared" si="72"/>
        <v>34499.75357318876</v>
      </c>
      <c r="J1405" s="2">
        <v>160794667</v>
      </c>
      <c r="K1405" s="2">
        <f t="shared" si="73"/>
        <v>79248.23410547068</v>
      </c>
    </row>
    <row r="1406" spans="2:11" ht="12.75">
      <c r="B1406" s="2" t="s">
        <v>1360</v>
      </c>
      <c r="C1406" s="2">
        <v>20</v>
      </c>
      <c r="D1406" s="2" t="s">
        <v>1380</v>
      </c>
      <c r="E1406" s="3">
        <v>1971</v>
      </c>
      <c r="F1406" s="2">
        <v>73203973</v>
      </c>
      <c r="G1406" s="2">
        <f t="shared" si="71"/>
        <v>37140.52409944191</v>
      </c>
      <c r="H1406" s="2">
        <v>50000000</v>
      </c>
      <c r="I1406" s="2">
        <f t="shared" si="72"/>
        <v>25367.833587011668</v>
      </c>
      <c r="J1406" s="2">
        <v>0</v>
      </c>
      <c r="K1406" s="2">
        <f t="shared" si="73"/>
        <v>0</v>
      </c>
    </row>
    <row r="1407" spans="2:11" ht="12.75">
      <c r="B1407" s="2" t="s">
        <v>1360</v>
      </c>
      <c r="C1407" s="2">
        <v>21</v>
      </c>
      <c r="D1407" s="2" t="s">
        <v>1381</v>
      </c>
      <c r="E1407" s="3">
        <v>2859</v>
      </c>
      <c r="F1407" s="2">
        <v>31348138</v>
      </c>
      <c r="G1407" s="2">
        <f t="shared" si="71"/>
        <v>10964.721231199721</v>
      </c>
      <c r="H1407" s="2">
        <v>36739000</v>
      </c>
      <c r="I1407" s="2">
        <f t="shared" si="72"/>
        <v>12850.297306750612</v>
      </c>
      <c r="J1407" s="2">
        <v>63114</v>
      </c>
      <c r="K1407" s="2">
        <f t="shared" si="73"/>
        <v>22.07555089192025</v>
      </c>
    </row>
    <row r="1408" spans="2:11" ht="12.75">
      <c r="B1408" s="2" t="s">
        <v>1360</v>
      </c>
      <c r="C1408" s="2">
        <v>22</v>
      </c>
      <c r="D1408" s="2" t="s">
        <v>1382</v>
      </c>
      <c r="E1408" s="3">
        <v>1853</v>
      </c>
      <c r="F1408" s="2">
        <v>121126808</v>
      </c>
      <c r="G1408" s="2">
        <f t="shared" si="71"/>
        <v>65367.948192120886</v>
      </c>
      <c r="H1408" s="2">
        <v>0</v>
      </c>
      <c r="I1408" s="2">
        <f t="shared" si="72"/>
        <v>0</v>
      </c>
      <c r="J1408" s="2">
        <v>133739000</v>
      </c>
      <c r="K1408" s="2">
        <f t="shared" si="73"/>
        <v>72174.3119266055</v>
      </c>
    </row>
    <row r="1409" spans="2:11" ht="12.75">
      <c r="B1409" s="2" t="s">
        <v>1360</v>
      </c>
      <c r="C1409" s="2">
        <v>23</v>
      </c>
      <c r="D1409" s="2" t="s">
        <v>1383</v>
      </c>
      <c r="E1409" s="3">
        <v>2751</v>
      </c>
      <c r="F1409" s="2">
        <v>25323000</v>
      </c>
      <c r="G1409" s="2">
        <f t="shared" si="71"/>
        <v>9205.016357688113</v>
      </c>
      <c r="H1409" s="2">
        <v>0</v>
      </c>
      <c r="I1409" s="2">
        <f t="shared" si="72"/>
        <v>0</v>
      </c>
      <c r="J1409" s="2">
        <v>0</v>
      </c>
      <c r="K1409" s="2">
        <f t="shared" si="73"/>
        <v>0</v>
      </c>
    </row>
    <row r="1410" spans="2:11" ht="12.75">
      <c r="B1410" s="2" t="s">
        <v>1360</v>
      </c>
      <c r="C1410" s="2">
        <v>24</v>
      </c>
      <c r="D1410" s="2" t="s">
        <v>1384</v>
      </c>
      <c r="E1410" s="3">
        <v>1663</v>
      </c>
      <c r="F1410" s="2">
        <v>8339516</v>
      </c>
      <c r="G1410" s="2">
        <f t="shared" si="71"/>
        <v>5014.742032471438</v>
      </c>
      <c r="H1410" s="2">
        <v>0</v>
      </c>
      <c r="I1410" s="2">
        <f t="shared" si="72"/>
        <v>0</v>
      </c>
      <c r="J1410" s="2">
        <v>201658375</v>
      </c>
      <c r="K1410" s="2">
        <f t="shared" si="73"/>
        <v>121261.80096211666</v>
      </c>
    </row>
    <row r="1411" spans="2:11" ht="14.25">
      <c r="B1411" s="5" t="s">
        <v>1776</v>
      </c>
      <c r="C1411" s="6"/>
      <c r="D1411" s="6"/>
      <c r="E1411" s="7">
        <f>SUM(E1387:E1410)</f>
        <v>113221</v>
      </c>
      <c r="F1411" s="7">
        <f>SUM(F1387:F1410)</f>
        <v>2878341249</v>
      </c>
      <c r="G1411" s="6">
        <f t="shared" si="71"/>
        <v>25422.326679679565</v>
      </c>
      <c r="H1411" s="7">
        <f>SUM(H1387:H1410)</f>
        <v>256575503</v>
      </c>
      <c r="I1411" s="6">
        <f t="shared" si="72"/>
        <v>2266.1476492876764</v>
      </c>
      <c r="J1411" s="7">
        <f>SUM(J1387:J1410)</f>
        <v>2842052743</v>
      </c>
      <c r="K1411" s="6">
        <f t="shared" si="73"/>
        <v>25101.816297330002</v>
      </c>
    </row>
    <row r="1412" spans="2:11" ht="12.75">
      <c r="B1412" s="2" t="s">
        <v>1385</v>
      </c>
      <c r="C1412" s="2">
        <v>1</v>
      </c>
      <c r="D1412" s="2" t="s">
        <v>1386</v>
      </c>
      <c r="E1412" s="3">
        <v>23575</v>
      </c>
      <c r="F1412" s="2">
        <v>0</v>
      </c>
      <c r="G1412" s="2">
        <f t="shared" si="71"/>
        <v>0</v>
      </c>
      <c r="H1412" s="2">
        <v>675106594</v>
      </c>
      <c r="I1412" s="2">
        <f t="shared" si="72"/>
        <v>28636.546935312832</v>
      </c>
      <c r="J1412" s="2">
        <v>354160</v>
      </c>
      <c r="K1412" s="2">
        <f t="shared" si="73"/>
        <v>15.022693531283139</v>
      </c>
    </row>
    <row r="1413" spans="2:11" ht="12.75">
      <c r="B1413" s="2" t="s">
        <v>1385</v>
      </c>
      <c r="C1413" s="2">
        <v>2</v>
      </c>
      <c r="D1413" s="2" t="s">
        <v>1387</v>
      </c>
      <c r="E1413" s="3">
        <v>11507</v>
      </c>
      <c r="F1413" s="2">
        <v>442734668</v>
      </c>
      <c r="G1413" s="2">
        <f t="shared" si="71"/>
        <v>38475.247067002696</v>
      </c>
      <c r="H1413" s="2">
        <v>116331607</v>
      </c>
      <c r="I1413" s="2">
        <f t="shared" si="72"/>
        <v>10109.638220213783</v>
      </c>
      <c r="J1413" s="2">
        <v>964000</v>
      </c>
      <c r="K1413" s="2">
        <f t="shared" si="73"/>
        <v>83.77509342139567</v>
      </c>
    </row>
    <row r="1414" spans="2:11" ht="12.75">
      <c r="B1414" s="2" t="s">
        <v>1385</v>
      </c>
      <c r="C1414" s="2">
        <v>3</v>
      </c>
      <c r="D1414" s="2" t="s">
        <v>1388</v>
      </c>
      <c r="E1414" s="3">
        <v>6753</v>
      </c>
      <c r="F1414" s="2">
        <v>58927781</v>
      </c>
      <c r="G1414" s="2">
        <f t="shared" si="71"/>
        <v>8726.163334814157</v>
      </c>
      <c r="H1414" s="2">
        <v>67841663</v>
      </c>
      <c r="I1414" s="2">
        <f t="shared" si="72"/>
        <v>10046.151784392123</v>
      </c>
      <c r="J1414" s="2">
        <v>0</v>
      </c>
      <c r="K1414" s="2">
        <f t="shared" si="73"/>
        <v>0</v>
      </c>
    </row>
    <row r="1415" spans="2:11" ht="12.75">
      <c r="B1415" s="2" t="s">
        <v>1385</v>
      </c>
      <c r="C1415" s="2">
        <v>4</v>
      </c>
      <c r="D1415" s="2" t="s">
        <v>1389</v>
      </c>
      <c r="E1415" s="3">
        <v>13762</v>
      </c>
      <c r="F1415" s="2">
        <v>61709131</v>
      </c>
      <c r="G1415" s="2">
        <f t="shared" si="71"/>
        <v>4484.02347042581</v>
      </c>
      <c r="H1415" s="2">
        <v>5000000</v>
      </c>
      <c r="I1415" s="2">
        <f t="shared" si="72"/>
        <v>363.31928498764717</v>
      </c>
      <c r="J1415" s="2">
        <v>0</v>
      </c>
      <c r="K1415" s="2">
        <f t="shared" si="73"/>
        <v>0</v>
      </c>
    </row>
    <row r="1416" spans="2:11" ht="12.75">
      <c r="B1416" s="2" t="s">
        <v>1385</v>
      </c>
      <c r="C1416" s="2">
        <v>5</v>
      </c>
      <c r="D1416" s="2" t="s">
        <v>1390</v>
      </c>
      <c r="E1416" s="3">
        <v>3785</v>
      </c>
      <c r="F1416" s="2">
        <v>8058870</v>
      </c>
      <c r="G1416" s="2">
        <f t="shared" si="71"/>
        <v>2129.1598414795244</v>
      </c>
      <c r="H1416" s="2">
        <v>112682767</v>
      </c>
      <c r="I1416" s="2">
        <f t="shared" si="72"/>
        <v>29770.876354029064</v>
      </c>
      <c r="J1416" s="2">
        <v>24745443</v>
      </c>
      <c r="K1416" s="2">
        <f t="shared" si="73"/>
        <v>6537.765653896961</v>
      </c>
    </row>
    <row r="1417" spans="2:11" ht="12.75">
      <c r="B1417" s="2" t="s">
        <v>1385</v>
      </c>
      <c r="C1417" s="2">
        <v>6</v>
      </c>
      <c r="D1417" s="2" t="s">
        <v>1391</v>
      </c>
      <c r="E1417" s="3">
        <v>6205</v>
      </c>
      <c r="F1417" s="2">
        <v>107220239</v>
      </c>
      <c r="G1417" s="2">
        <f t="shared" si="71"/>
        <v>17279.651732473812</v>
      </c>
      <c r="H1417" s="2">
        <v>6482522</v>
      </c>
      <c r="I1417" s="2">
        <f t="shared" si="72"/>
        <v>1044.7255439161966</v>
      </c>
      <c r="J1417" s="2">
        <v>294473374</v>
      </c>
      <c r="K1417" s="2">
        <f t="shared" si="73"/>
        <v>47457.43336019339</v>
      </c>
    </row>
    <row r="1418" spans="2:11" ht="12.75">
      <c r="B1418" s="2" t="s">
        <v>1385</v>
      </c>
      <c r="C1418" s="2">
        <v>7</v>
      </c>
      <c r="D1418" s="2" t="s">
        <v>1392</v>
      </c>
      <c r="E1418" s="3">
        <v>715</v>
      </c>
      <c r="F1418" s="2">
        <v>158119365</v>
      </c>
      <c r="G1418" s="2">
        <f t="shared" si="71"/>
        <v>221145.96503496505</v>
      </c>
      <c r="H1418" s="2">
        <v>13897904</v>
      </c>
      <c r="I1418" s="2">
        <f t="shared" si="72"/>
        <v>19437.62797202797</v>
      </c>
      <c r="J1418" s="2">
        <v>72381000</v>
      </c>
      <c r="K1418" s="2">
        <f t="shared" si="73"/>
        <v>101232.16783216783</v>
      </c>
    </row>
    <row r="1419" spans="2:11" ht="12.75">
      <c r="B1419" s="2" t="s">
        <v>1385</v>
      </c>
      <c r="C1419" s="2">
        <v>8</v>
      </c>
      <c r="D1419" s="2" t="s">
        <v>1393</v>
      </c>
      <c r="E1419" s="3">
        <v>3164</v>
      </c>
      <c r="F1419" s="2">
        <v>28713063</v>
      </c>
      <c r="G1419" s="2">
        <f t="shared" si="71"/>
        <v>9074.925094816688</v>
      </c>
      <c r="H1419" s="2">
        <v>0</v>
      </c>
      <c r="I1419" s="2">
        <f t="shared" si="72"/>
        <v>0</v>
      </c>
      <c r="J1419" s="2">
        <v>0</v>
      </c>
      <c r="K1419" s="2">
        <f t="shared" si="73"/>
        <v>0</v>
      </c>
    </row>
    <row r="1420" spans="2:11" ht="12.75">
      <c r="B1420" s="2" t="s">
        <v>1385</v>
      </c>
      <c r="C1420" s="2">
        <v>9</v>
      </c>
      <c r="D1420" s="2" t="s">
        <v>1394</v>
      </c>
      <c r="E1420" s="3">
        <v>2099</v>
      </c>
      <c r="F1420" s="2">
        <v>216452121</v>
      </c>
      <c r="G1420" s="2">
        <f t="shared" si="71"/>
        <v>103121.5440686041</v>
      </c>
      <c r="H1420" s="2">
        <v>0</v>
      </c>
      <c r="I1420" s="2">
        <f t="shared" si="72"/>
        <v>0</v>
      </c>
      <c r="J1420" s="2">
        <v>61737</v>
      </c>
      <c r="K1420" s="2">
        <f t="shared" si="73"/>
        <v>29.41257741781801</v>
      </c>
    </row>
    <row r="1421" spans="2:11" ht="12.75">
      <c r="B1421" s="2" t="s">
        <v>1385</v>
      </c>
      <c r="C1421" s="2">
        <v>10</v>
      </c>
      <c r="D1421" s="2" t="s">
        <v>1395</v>
      </c>
      <c r="E1421" s="3">
        <v>5076</v>
      </c>
      <c r="F1421" s="2">
        <v>49660432</v>
      </c>
      <c r="G1421" s="2">
        <f t="shared" si="71"/>
        <v>9783.37903861308</v>
      </c>
      <c r="H1421" s="2">
        <v>3031748</v>
      </c>
      <c r="I1421" s="2">
        <f t="shared" si="72"/>
        <v>597.2710795902285</v>
      </c>
      <c r="J1421" s="2">
        <v>5000000</v>
      </c>
      <c r="K1421" s="2">
        <f t="shared" si="73"/>
        <v>985.0275807722617</v>
      </c>
    </row>
    <row r="1422" spans="2:11" ht="12.75">
      <c r="B1422" s="2" t="s">
        <v>1385</v>
      </c>
      <c r="C1422" s="2">
        <v>11</v>
      </c>
      <c r="D1422" s="2" t="s">
        <v>1396</v>
      </c>
      <c r="E1422" s="3">
        <v>11150</v>
      </c>
      <c r="F1422" s="2">
        <v>294488947</v>
      </c>
      <c r="G1422" s="2">
        <f t="shared" si="71"/>
        <v>26411.56475336323</v>
      </c>
      <c r="H1422" s="2">
        <v>13915000</v>
      </c>
      <c r="I1422" s="2">
        <f t="shared" si="72"/>
        <v>1247.982062780269</v>
      </c>
      <c r="J1422" s="2">
        <v>296988360</v>
      </c>
      <c r="K1422" s="2">
        <f t="shared" si="73"/>
        <v>26635.72735426009</v>
      </c>
    </row>
    <row r="1423" spans="2:11" ht="12.75">
      <c r="B1423" s="2" t="s">
        <v>1385</v>
      </c>
      <c r="C1423" s="2">
        <v>12</v>
      </c>
      <c r="D1423" s="2" t="s">
        <v>1397</v>
      </c>
      <c r="E1423" s="3">
        <v>7761</v>
      </c>
      <c r="F1423" s="2">
        <v>272234966</v>
      </c>
      <c r="G1423" s="2">
        <f t="shared" si="71"/>
        <v>35077.30524416957</v>
      </c>
      <c r="H1423" s="2">
        <v>0</v>
      </c>
      <c r="I1423" s="2">
        <f t="shared" si="72"/>
        <v>0</v>
      </c>
      <c r="J1423" s="2">
        <v>415807992</v>
      </c>
      <c r="K1423" s="2">
        <f t="shared" si="73"/>
        <v>53576.59992269037</v>
      </c>
    </row>
    <row r="1424" spans="2:11" ht="12.75">
      <c r="B1424" s="2" t="s">
        <v>1385</v>
      </c>
      <c r="C1424" s="2">
        <v>13</v>
      </c>
      <c r="D1424" s="2" t="s">
        <v>1398</v>
      </c>
      <c r="E1424" s="3">
        <v>14985</v>
      </c>
      <c r="F1424" s="2">
        <v>347612693</v>
      </c>
      <c r="G1424" s="2">
        <f t="shared" si="71"/>
        <v>23197.376910243576</v>
      </c>
      <c r="H1424" s="2">
        <v>0</v>
      </c>
      <c r="I1424" s="2">
        <f t="shared" si="72"/>
        <v>0</v>
      </c>
      <c r="J1424" s="2">
        <v>173420799</v>
      </c>
      <c r="K1424" s="2">
        <f t="shared" si="73"/>
        <v>11572.95955955956</v>
      </c>
    </row>
    <row r="1425" spans="2:11" ht="12.75">
      <c r="B1425" s="2" t="s">
        <v>1385</v>
      </c>
      <c r="C1425" s="2">
        <v>14</v>
      </c>
      <c r="D1425" s="2" t="s">
        <v>1399</v>
      </c>
      <c r="E1425" s="3">
        <v>4100</v>
      </c>
      <c r="F1425" s="2">
        <v>108251279</v>
      </c>
      <c r="G1425" s="2">
        <f t="shared" si="71"/>
        <v>26402.750975609757</v>
      </c>
      <c r="H1425" s="2">
        <v>109104394</v>
      </c>
      <c r="I1425" s="2">
        <f t="shared" si="72"/>
        <v>26610.82780487805</v>
      </c>
      <c r="J1425" s="2">
        <v>1226060</v>
      </c>
      <c r="K1425" s="2">
        <f t="shared" si="73"/>
        <v>299.0390243902439</v>
      </c>
    </row>
    <row r="1426" spans="2:11" ht="12.75">
      <c r="B1426" s="2" t="s">
        <v>1385</v>
      </c>
      <c r="C1426" s="2">
        <v>15</v>
      </c>
      <c r="D1426" s="2" t="s">
        <v>1400</v>
      </c>
      <c r="E1426" s="3">
        <v>3832</v>
      </c>
      <c r="F1426" s="2">
        <v>148447533</v>
      </c>
      <c r="G1426" s="2">
        <f t="shared" si="71"/>
        <v>38738.91779749478</v>
      </c>
      <c r="H1426" s="2">
        <v>38470458</v>
      </c>
      <c r="I1426" s="2">
        <f t="shared" si="72"/>
        <v>10039.26356993737</v>
      </c>
      <c r="J1426" s="2">
        <v>27395</v>
      </c>
      <c r="K1426" s="2">
        <f t="shared" si="73"/>
        <v>7.149008350730689</v>
      </c>
    </row>
    <row r="1427" spans="2:11" ht="12.75">
      <c r="B1427" s="2" t="s">
        <v>1385</v>
      </c>
      <c r="C1427" s="2">
        <v>16</v>
      </c>
      <c r="D1427" s="2" t="s">
        <v>1401</v>
      </c>
      <c r="E1427" s="3">
        <v>5359</v>
      </c>
      <c r="F1427" s="2">
        <v>33408026</v>
      </c>
      <c r="G1427" s="2">
        <f t="shared" si="71"/>
        <v>6234.0037320395595</v>
      </c>
      <c r="H1427" s="2">
        <v>0</v>
      </c>
      <c r="I1427" s="2">
        <f t="shared" si="72"/>
        <v>0</v>
      </c>
      <c r="J1427" s="2">
        <v>66130000</v>
      </c>
      <c r="K1427" s="2">
        <f t="shared" si="73"/>
        <v>12339.98880388132</v>
      </c>
    </row>
    <row r="1428" spans="2:11" ht="12.75">
      <c r="B1428" s="2" t="s">
        <v>1385</v>
      </c>
      <c r="C1428" s="2">
        <v>17</v>
      </c>
      <c r="D1428" s="2" t="s">
        <v>1402</v>
      </c>
      <c r="E1428" s="3">
        <v>1420</v>
      </c>
      <c r="F1428" s="2">
        <v>102333780</v>
      </c>
      <c r="G1428" s="2">
        <f t="shared" si="71"/>
        <v>72066.04225352113</v>
      </c>
      <c r="H1428" s="2">
        <v>56136895</v>
      </c>
      <c r="I1428" s="2">
        <f t="shared" si="72"/>
        <v>39533.02464788732</v>
      </c>
      <c r="J1428" s="2">
        <v>60427000</v>
      </c>
      <c r="K1428" s="2">
        <f t="shared" si="73"/>
        <v>42554.22535211268</v>
      </c>
    </row>
    <row r="1429" spans="2:11" ht="14.25">
      <c r="B1429" s="5" t="s">
        <v>1777</v>
      </c>
      <c r="C1429" s="6"/>
      <c r="D1429" s="6"/>
      <c r="E1429" s="7">
        <f>SUM(E1412:E1428)</f>
        <v>125248</v>
      </c>
      <c r="F1429" s="7">
        <f>SUM(F1412:F1428)</f>
        <v>2438372894</v>
      </c>
      <c r="G1429" s="6">
        <f t="shared" si="71"/>
        <v>19468.357929867143</v>
      </c>
      <c r="H1429" s="7">
        <f>SUM(H1412:H1428)</f>
        <v>1218001552</v>
      </c>
      <c r="I1429" s="6">
        <f t="shared" si="72"/>
        <v>9724.718574348493</v>
      </c>
      <c r="J1429" s="7">
        <f>SUM(J1412:J1428)</f>
        <v>1412007320</v>
      </c>
      <c r="K1429" s="6">
        <f t="shared" si="73"/>
        <v>11273.69155595299</v>
      </c>
    </row>
    <row r="1430" spans="2:11" ht="12.75">
      <c r="B1430" s="2" t="s">
        <v>1403</v>
      </c>
      <c r="C1430" s="2">
        <v>1</v>
      </c>
      <c r="D1430" s="2" t="s">
        <v>1404</v>
      </c>
      <c r="E1430" s="3">
        <v>40981</v>
      </c>
      <c r="F1430" s="2">
        <v>1981631710</v>
      </c>
      <c r="G1430" s="2">
        <f t="shared" si="71"/>
        <v>48354.88909494644</v>
      </c>
      <c r="H1430" s="2">
        <v>791637673</v>
      </c>
      <c r="I1430" s="2">
        <f t="shared" si="72"/>
        <v>19317.18779434372</v>
      </c>
      <c r="J1430" s="2">
        <v>2043704</v>
      </c>
      <c r="K1430" s="2">
        <f t="shared" si="73"/>
        <v>49.869549303335695</v>
      </c>
    </row>
    <row r="1431" spans="2:11" ht="12.75">
      <c r="B1431" s="2" t="s">
        <v>1403</v>
      </c>
      <c r="C1431" s="2">
        <v>2</v>
      </c>
      <c r="D1431" s="2" t="s">
        <v>1405</v>
      </c>
      <c r="E1431" s="3">
        <v>23714</v>
      </c>
      <c r="F1431" s="2">
        <v>959721481</v>
      </c>
      <c r="G1431" s="2">
        <f t="shared" si="71"/>
        <v>40470.670532175085</v>
      </c>
      <c r="H1431" s="2">
        <v>136676518</v>
      </c>
      <c r="I1431" s="2">
        <f t="shared" si="72"/>
        <v>5763.537066711647</v>
      </c>
      <c r="J1431" s="2">
        <v>52302868</v>
      </c>
      <c r="K1431" s="2">
        <f t="shared" si="73"/>
        <v>2205.569199628911</v>
      </c>
    </row>
    <row r="1432" spans="2:11" ht="12.75">
      <c r="B1432" s="2" t="s">
        <v>1403</v>
      </c>
      <c r="C1432" s="2">
        <v>3</v>
      </c>
      <c r="D1432" s="2" t="s">
        <v>1406</v>
      </c>
      <c r="E1432" s="3">
        <v>10053</v>
      </c>
      <c r="F1432" s="2">
        <v>609051287</v>
      </c>
      <c r="G1432" s="2">
        <f t="shared" si="71"/>
        <v>60584.03332338605</v>
      </c>
      <c r="H1432" s="2">
        <v>0</v>
      </c>
      <c r="I1432" s="2">
        <f t="shared" si="72"/>
        <v>0</v>
      </c>
      <c r="J1432" s="2">
        <v>390720951</v>
      </c>
      <c r="K1432" s="2">
        <f t="shared" si="73"/>
        <v>38866.10474485228</v>
      </c>
    </row>
    <row r="1433" spans="2:11" ht="12.75">
      <c r="B1433" s="2" t="s">
        <v>1403</v>
      </c>
      <c r="C1433" s="2">
        <v>4</v>
      </c>
      <c r="D1433" s="2" t="s">
        <v>1407</v>
      </c>
      <c r="E1433" s="3">
        <v>24749</v>
      </c>
      <c r="F1433" s="2">
        <v>186431572</v>
      </c>
      <c r="G1433" s="2">
        <f t="shared" si="71"/>
        <v>7532.89312699503</v>
      </c>
      <c r="H1433" s="2">
        <v>25239831</v>
      </c>
      <c r="I1433" s="2">
        <f t="shared" si="72"/>
        <v>1019.8323568629036</v>
      </c>
      <c r="J1433" s="2">
        <v>97984487</v>
      </c>
      <c r="K1433" s="2">
        <f t="shared" si="73"/>
        <v>3959.129136530769</v>
      </c>
    </row>
    <row r="1434" spans="2:11" ht="12.75">
      <c r="B1434" s="2" t="s">
        <v>1403</v>
      </c>
      <c r="C1434" s="2">
        <v>5</v>
      </c>
      <c r="D1434" s="2" t="s">
        <v>1408</v>
      </c>
      <c r="E1434" s="3">
        <v>25418</v>
      </c>
      <c r="F1434" s="2">
        <v>0</v>
      </c>
      <c r="G1434" s="2">
        <f t="shared" si="71"/>
        <v>0</v>
      </c>
      <c r="H1434" s="2">
        <v>67938266</v>
      </c>
      <c r="I1434" s="2">
        <f t="shared" si="72"/>
        <v>2672.8407427807065</v>
      </c>
      <c r="J1434" s="2">
        <v>309346889</v>
      </c>
      <c r="K1434" s="2">
        <f t="shared" si="73"/>
        <v>12170.386694468487</v>
      </c>
    </row>
    <row r="1435" spans="2:11" ht="12.75">
      <c r="B1435" s="2" t="s">
        <v>1403</v>
      </c>
      <c r="C1435" s="2">
        <v>6</v>
      </c>
      <c r="D1435" s="2" t="s">
        <v>1409</v>
      </c>
      <c r="E1435" s="3">
        <v>11066</v>
      </c>
      <c r="F1435" s="2">
        <v>547286061</v>
      </c>
      <c r="G1435" s="2">
        <f t="shared" si="71"/>
        <v>49456.539038496296</v>
      </c>
      <c r="H1435" s="2">
        <v>66384060</v>
      </c>
      <c r="I1435" s="2">
        <f t="shared" si="72"/>
        <v>5998.921019338514</v>
      </c>
      <c r="J1435" s="2">
        <v>1097241</v>
      </c>
      <c r="K1435" s="2">
        <f t="shared" si="73"/>
        <v>99.15425628049883</v>
      </c>
    </row>
    <row r="1436" spans="2:11" ht="12.75">
      <c r="B1436" s="2" t="s">
        <v>1403</v>
      </c>
      <c r="C1436" s="2">
        <v>7</v>
      </c>
      <c r="D1436" s="2" t="s">
        <v>1410</v>
      </c>
      <c r="E1436" s="3">
        <v>17455</v>
      </c>
      <c r="F1436" s="2">
        <v>171512083</v>
      </c>
      <c r="G1436" s="2">
        <f t="shared" si="71"/>
        <v>9825.957204239472</v>
      </c>
      <c r="H1436" s="2">
        <v>0</v>
      </c>
      <c r="I1436" s="2">
        <f t="shared" si="72"/>
        <v>0</v>
      </c>
      <c r="J1436" s="2">
        <v>0</v>
      </c>
      <c r="K1436" s="2">
        <f t="shared" si="73"/>
        <v>0</v>
      </c>
    </row>
    <row r="1437" spans="2:11" ht="12.75">
      <c r="B1437" s="2" t="s">
        <v>1403</v>
      </c>
      <c r="C1437" s="2">
        <v>8</v>
      </c>
      <c r="D1437" s="2" t="s">
        <v>1411</v>
      </c>
      <c r="E1437" s="3">
        <v>8948</v>
      </c>
      <c r="F1437" s="2">
        <v>648318085</v>
      </c>
      <c r="G1437" s="2">
        <f t="shared" si="71"/>
        <v>72453.96569065713</v>
      </c>
      <c r="H1437" s="2">
        <v>91168855</v>
      </c>
      <c r="I1437" s="2">
        <f t="shared" si="72"/>
        <v>10188.741059454627</v>
      </c>
      <c r="J1437" s="2">
        <v>276063175</v>
      </c>
      <c r="K1437" s="2">
        <f t="shared" si="73"/>
        <v>30851.941774698258</v>
      </c>
    </row>
    <row r="1438" spans="2:11" ht="12.75">
      <c r="B1438" s="2" t="s">
        <v>1403</v>
      </c>
      <c r="C1438" s="2">
        <v>9</v>
      </c>
      <c r="D1438" s="2" t="s">
        <v>1412</v>
      </c>
      <c r="E1438" s="3">
        <v>1957</v>
      </c>
      <c r="F1438" s="2">
        <v>298794006</v>
      </c>
      <c r="G1438" s="2">
        <f aca="true" t="shared" si="74" ref="G1438:G1499">F1438/E1438</f>
        <v>152679.61471640266</v>
      </c>
      <c r="H1438" s="2">
        <v>0</v>
      </c>
      <c r="I1438" s="2">
        <f t="shared" si="72"/>
        <v>0</v>
      </c>
      <c r="J1438" s="2">
        <v>200736000</v>
      </c>
      <c r="K1438" s="2">
        <f t="shared" si="73"/>
        <v>102573.32652018395</v>
      </c>
    </row>
    <row r="1439" spans="2:11" ht="12.75">
      <c r="B1439" s="2" t="s">
        <v>1403</v>
      </c>
      <c r="C1439" s="2">
        <v>10</v>
      </c>
      <c r="D1439" s="2" t="s">
        <v>1413</v>
      </c>
      <c r="E1439" s="3">
        <v>7002</v>
      </c>
      <c r="F1439" s="2">
        <v>13207817</v>
      </c>
      <c r="G1439" s="2">
        <f t="shared" si="74"/>
        <v>1886.2920594115967</v>
      </c>
      <c r="H1439" s="2">
        <v>0</v>
      </c>
      <c r="I1439" s="2">
        <f>H1439/E1439</f>
        <v>0</v>
      </c>
      <c r="J1439" s="2">
        <v>20587772</v>
      </c>
      <c r="K1439" s="2">
        <f aca="true" t="shared" si="75" ref="K1439:K1499">J1439/E1439</f>
        <v>2940.270208511854</v>
      </c>
    </row>
    <row r="1440" spans="2:11" ht="12.75">
      <c r="B1440" s="2" t="s">
        <v>1403</v>
      </c>
      <c r="C1440" s="2">
        <v>11</v>
      </c>
      <c r="D1440" s="2" t="s">
        <v>1414</v>
      </c>
      <c r="E1440" s="3">
        <v>2289</v>
      </c>
      <c r="F1440" s="2">
        <v>572159600</v>
      </c>
      <c r="G1440" s="2">
        <f t="shared" si="74"/>
        <v>249960.50677151594</v>
      </c>
      <c r="H1440" s="2">
        <v>0</v>
      </c>
      <c r="I1440" s="2">
        <f>H1440/E1440</f>
        <v>0</v>
      </c>
      <c r="J1440" s="2">
        <v>29928</v>
      </c>
      <c r="K1440" s="2">
        <f t="shared" si="75"/>
        <v>13.07470511140236</v>
      </c>
    </row>
    <row r="1441" spans="2:11" ht="12.75">
      <c r="B1441" s="2" t="s">
        <v>1403</v>
      </c>
      <c r="C1441" s="2">
        <v>12</v>
      </c>
      <c r="D1441" s="2" t="s">
        <v>1415</v>
      </c>
      <c r="E1441" s="3">
        <v>6637</v>
      </c>
      <c r="F1441" s="2">
        <v>170785416</v>
      </c>
      <c r="G1441" s="2">
        <f t="shared" si="74"/>
        <v>25732.32122947115</v>
      </c>
      <c r="H1441" s="2">
        <v>12407336</v>
      </c>
      <c r="I1441" s="2">
        <f aca="true" t="shared" si="76" ref="I1441:I1499">H1441/E1441</f>
        <v>1869.4193159560043</v>
      </c>
      <c r="J1441" s="2">
        <v>256160</v>
      </c>
      <c r="K1441" s="2">
        <f t="shared" si="75"/>
        <v>38.595751092361006</v>
      </c>
    </row>
    <row r="1442" spans="2:11" ht="12.75">
      <c r="B1442" s="2" t="s">
        <v>1403</v>
      </c>
      <c r="C1442" s="2">
        <v>13</v>
      </c>
      <c r="D1442" s="2" t="s">
        <v>38</v>
      </c>
      <c r="E1442" s="3">
        <v>5379</v>
      </c>
      <c r="F1442" s="2">
        <v>382062429</v>
      </c>
      <c r="G1442" s="2">
        <f t="shared" si="74"/>
        <v>71028.52370329057</v>
      </c>
      <c r="H1442" s="2">
        <v>24839401</v>
      </c>
      <c r="I1442" s="2">
        <f t="shared" si="76"/>
        <v>4617.8473693995165</v>
      </c>
      <c r="J1442" s="2">
        <v>51883146</v>
      </c>
      <c r="K1442" s="2">
        <f t="shared" si="75"/>
        <v>9645.500278862242</v>
      </c>
    </row>
    <row r="1443" spans="2:11" ht="12.75">
      <c r="B1443" s="2" t="s">
        <v>1403</v>
      </c>
      <c r="C1443" s="2">
        <v>14</v>
      </c>
      <c r="D1443" s="2" t="s">
        <v>1416</v>
      </c>
      <c r="E1443" s="3">
        <v>4525</v>
      </c>
      <c r="F1443" s="2">
        <v>376720682</v>
      </c>
      <c r="G1443" s="2">
        <f t="shared" si="74"/>
        <v>83253.1893922652</v>
      </c>
      <c r="H1443" s="2">
        <v>0</v>
      </c>
      <c r="I1443" s="2">
        <f t="shared" si="76"/>
        <v>0</v>
      </c>
      <c r="J1443" s="2">
        <v>0</v>
      </c>
      <c r="K1443" s="2">
        <f t="shared" si="75"/>
        <v>0</v>
      </c>
    </row>
    <row r="1444" spans="2:11" ht="12.75">
      <c r="B1444" s="2" t="s">
        <v>1403</v>
      </c>
      <c r="C1444" s="2">
        <v>15</v>
      </c>
      <c r="D1444" s="2" t="s">
        <v>1417</v>
      </c>
      <c r="E1444" s="3">
        <v>3055</v>
      </c>
      <c r="F1444" s="2">
        <v>119166042</v>
      </c>
      <c r="G1444" s="2">
        <f t="shared" si="74"/>
        <v>39006.88772504091</v>
      </c>
      <c r="H1444" s="2">
        <v>0</v>
      </c>
      <c r="I1444" s="2">
        <f t="shared" si="76"/>
        <v>0</v>
      </c>
      <c r="J1444" s="2">
        <v>99289748</v>
      </c>
      <c r="K1444" s="2">
        <f t="shared" si="75"/>
        <v>32500.735842880524</v>
      </c>
    </row>
    <row r="1445" spans="2:11" ht="12.75">
      <c r="B1445" s="2" t="s">
        <v>1403</v>
      </c>
      <c r="C1445" s="2">
        <v>16</v>
      </c>
      <c r="D1445" s="2" t="s">
        <v>1418</v>
      </c>
      <c r="E1445" s="3">
        <v>10701</v>
      </c>
      <c r="F1445" s="2">
        <v>40155007</v>
      </c>
      <c r="G1445" s="2">
        <f t="shared" si="74"/>
        <v>3752.4536959162697</v>
      </c>
      <c r="H1445" s="2">
        <v>5022356</v>
      </c>
      <c r="I1445" s="2">
        <f t="shared" si="76"/>
        <v>469.3352023175404</v>
      </c>
      <c r="J1445" s="2">
        <v>104823341</v>
      </c>
      <c r="K1445" s="2">
        <f t="shared" si="75"/>
        <v>9795.658443136155</v>
      </c>
    </row>
    <row r="1446" spans="2:11" ht="12.75">
      <c r="B1446" s="2" t="s">
        <v>1403</v>
      </c>
      <c r="C1446" s="2">
        <v>17</v>
      </c>
      <c r="D1446" s="2" t="s">
        <v>1419</v>
      </c>
      <c r="E1446" s="3">
        <v>2853</v>
      </c>
      <c r="F1446" s="2">
        <v>99146370</v>
      </c>
      <c r="G1446" s="2">
        <f t="shared" si="74"/>
        <v>34751.61934805468</v>
      </c>
      <c r="H1446" s="2">
        <v>20299000</v>
      </c>
      <c r="I1446" s="2">
        <f t="shared" si="76"/>
        <v>7114.966701717491</v>
      </c>
      <c r="J1446" s="2">
        <v>83709000</v>
      </c>
      <c r="K1446" s="2">
        <f t="shared" si="75"/>
        <v>29340.69400630915</v>
      </c>
    </row>
    <row r="1447" spans="2:11" ht="12.75">
      <c r="B1447" s="2" t="s">
        <v>1403</v>
      </c>
      <c r="C1447" s="2">
        <v>18</v>
      </c>
      <c r="D1447" s="2" t="s">
        <v>1420</v>
      </c>
      <c r="E1447" s="3">
        <v>1143</v>
      </c>
      <c r="F1447" s="2">
        <v>98389717</v>
      </c>
      <c r="G1447" s="2">
        <f t="shared" si="74"/>
        <v>86080.24234470692</v>
      </c>
      <c r="H1447" s="2">
        <v>0</v>
      </c>
      <c r="I1447" s="2">
        <f t="shared" si="76"/>
        <v>0</v>
      </c>
      <c r="J1447" s="2">
        <v>185837570</v>
      </c>
      <c r="K1447" s="2">
        <f t="shared" si="75"/>
        <v>162587.55030621172</v>
      </c>
    </row>
    <row r="1448" spans="2:11" ht="12.75">
      <c r="B1448" s="2" t="s">
        <v>1403</v>
      </c>
      <c r="C1448" s="2">
        <v>19</v>
      </c>
      <c r="D1448" s="2" t="s">
        <v>1421</v>
      </c>
      <c r="E1448" s="3">
        <v>7258</v>
      </c>
      <c r="F1448" s="2">
        <v>44488311</v>
      </c>
      <c r="G1448" s="2">
        <f t="shared" si="74"/>
        <v>6129.555111600992</v>
      </c>
      <c r="H1448" s="2">
        <v>5372844</v>
      </c>
      <c r="I1448" s="2">
        <f t="shared" si="76"/>
        <v>740.2650868007715</v>
      </c>
      <c r="J1448" s="2">
        <v>60303080</v>
      </c>
      <c r="K1448" s="2">
        <f t="shared" si="75"/>
        <v>8308.498208872968</v>
      </c>
    </row>
    <row r="1449" spans="2:11" ht="12.75">
      <c r="B1449" s="2" t="s">
        <v>1403</v>
      </c>
      <c r="C1449" s="2">
        <v>20</v>
      </c>
      <c r="D1449" s="2" t="s">
        <v>1422</v>
      </c>
      <c r="E1449" s="3">
        <v>2603</v>
      </c>
      <c r="F1449" s="2">
        <v>77579977</v>
      </c>
      <c r="G1449" s="2">
        <f t="shared" si="74"/>
        <v>29804.063388398</v>
      </c>
      <c r="H1449" s="2">
        <v>0</v>
      </c>
      <c r="I1449" s="2">
        <f t="shared" si="76"/>
        <v>0</v>
      </c>
      <c r="J1449" s="2">
        <v>53603249</v>
      </c>
      <c r="K1449" s="2">
        <f t="shared" si="75"/>
        <v>20592.873223203995</v>
      </c>
    </row>
    <row r="1450" spans="2:11" ht="14.25">
      <c r="B1450" s="5" t="s">
        <v>1778</v>
      </c>
      <c r="C1450" s="2"/>
      <c r="D1450" s="6"/>
      <c r="E1450" s="7">
        <f>SUM(E1430:E1449)</f>
        <v>217786</v>
      </c>
      <c r="F1450" s="7">
        <f>SUM(F1430:F1449)</f>
        <v>7396607653</v>
      </c>
      <c r="G1450" s="6">
        <f t="shared" si="74"/>
        <v>33962.732466733396</v>
      </c>
      <c r="H1450" s="7">
        <f>SUM(H1430:H1449)</f>
        <v>1246986140</v>
      </c>
      <c r="I1450" s="6">
        <f t="shared" si="76"/>
        <v>5725.740589385911</v>
      </c>
      <c r="J1450" s="7">
        <f>SUM(J1430:J1449)</f>
        <v>1990618309</v>
      </c>
      <c r="K1450" s="6">
        <f t="shared" si="75"/>
        <v>9140.249184979752</v>
      </c>
    </row>
    <row r="1451" spans="2:11" ht="12.75">
      <c r="B1451" s="2" t="s">
        <v>1423</v>
      </c>
      <c r="C1451" s="2">
        <v>1</v>
      </c>
      <c r="D1451" s="2" t="s">
        <v>1424</v>
      </c>
      <c r="E1451" s="3">
        <v>4740</v>
      </c>
      <c r="F1451" s="2">
        <v>1144665878</v>
      </c>
      <c r="G1451" s="2">
        <f t="shared" si="74"/>
        <v>241490.69156118145</v>
      </c>
      <c r="H1451" s="2">
        <v>166835905</v>
      </c>
      <c r="I1451" s="2">
        <f t="shared" si="76"/>
        <v>35197.44831223629</v>
      </c>
      <c r="J1451" s="2">
        <v>970000000</v>
      </c>
      <c r="K1451" s="2">
        <f t="shared" si="75"/>
        <v>204641.35021097047</v>
      </c>
    </row>
    <row r="1452" spans="2:11" ht="12.75">
      <c r="B1452" s="2" t="s">
        <v>1423</v>
      </c>
      <c r="C1452" s="2">
        <v>2</v>
      </c>
      <c r="D1452" s="2" t="s">
        <v>1425</v>
      </c>
      <c r="E1452" s="3">
        <v>5952</v>
      </c>
      <c r="F1452" s="2">
        <v>-192506296</v>
      </c>
      <c r="G1452" s="2">
        <f t="shared" si="74"/>
        <v>-32343.127688172044</v>
      </c>
      <c r="H1452" s="2">
        <v>120278497</v>
      </c>
      <c r="I1452" s="2">
        <f t="shared" si="76"/>
        <v>20208.080813172044</v>
      </c>
      <c r="J1452" s="2">
        <v>20000</v>
      </c>
      <c r="K1452" s="2">
        <f t="shared" si="75"/>
        <v>3.360215053763441</v>
      </c>
    </row>
    <row r="1453" spans="2:11" ht="12.75">
      <c r="B1453" s="2" t="s">
        <v>1423</v>
      </c>
      <c r="C1453" s="2">
        <v>3</v>
      </c>
      <c r="D1453" s="2" t="s">
        <v>1426</v>
      </c>
      <c r="E1453" s="3">
        <v>11042</v>
      </c>
      <c r="F1453" s="2">
        <v>-148693001</v>
      </c>
      <c r="G1453" s="2">
        <f t="shared" si="74"/>
        <v>-13466.129414961059</v>
      </c>
      <c r="H1453" s="2">
        <v>100000000</v>
      </c>
      <c r="I1453" s="2">
        <f t="shared" si="76"/>
        <v>9056.330374932077</v>
      </c>
      <c r="J1453" s="2">
        <v>0</v>
      </c>
      <c r="K1453" s="2">
        <f t="shared" si="75"/>
        <v>0</v>
      </c>
    </row>
    <row r="1454" spans="2:11" ht="12.75">
      <c r="B1454" s="2" t="s">
        <v>1423</v>
      </c>
      <c r="C1454" s="2">
        <v>4</v>
      </c>
      <c r="D1454" s="2" t="s">
        <v>1427</v>
      </c>
      <c r="E1454" s="3">
        <v>8008</v>
      </c>
      <c r="F1454" s="2">
        <v>196000560</v>
      </c>
      <c r="G1454" s="2">
        <f t="shared" si="74"/>
        <v>24475.594405594406</v>
      </c>
      <c r="H1454" s="2">
        <v>14635594</v>
      </c>
      <c r="I1454" s="2">
        <f t="shared" si="76"/>
        <v>1827.6216283716283</v>
      </c>
      <c r="J1454" s="2">
        <v>168070387</v>
      </c>
      <c r="K1454" s="2">
        <f t="shared" si="75"/>
        <v>20987.810564435564</v>
      </c>
    </row>
    <row r="1455" spans="2:11" ht="12.75">
      <c r="B1455" s="2" t="s">
        <v>1423</v>
      </c>
      <c r="C1455" s="2">
        <v>5</v>
      </c>
      <c r="D1455" s="2" t="s">
        <v>1428</v>
      </c>
      <c r="E1455" s="3">
        <v>6666</v>
      </c>
      <c r="F1455" s="2">
        <v>-100128421</v>
      </c>
      <c r="G1455" s="2">
        <f t="shared" si="74"/>
        <v>-15020.765226522652</v>
      </c>
      <c r="H1455" s="2">
        <v>19137000</v>
      </c>
      <c r="I1455" s="2">
        <f t="shared" si="76"/>
        <v>2870.8370837083708</v>
      </c>
      <c r="J1455" s="2">
        <v>0</v>
      </c>
      <c r="K1455" s="2">
        <f t="shared" si="75"/>
        <v>0</v>
      </c>
    </row>
    <row r="1456" spans="2:11" ht="12.75">
      <c r="B1456" s="2" t="s">
        <v>1423</v>
      </c>
      <c r="C1456" s="2">
        <v>6</v>
      </c>
      <c r="D1456" s="2" t="s">
        <v>1429</v>
      </c>
      <c r="E1456" s="3">
        <v>9029</v>
      </c>
      <c r="F1456" s="2">
        <v>-20807948</v>
      </c>
      <c r="G1456" s="2">
        <f t="shared" si="74"/>
        <v>-2304.5683907409457</v>
      </c>
      <c r="H1456" s="2">
        <v>12279117</v>
      </c>
      <c r="I1456" s="2">
        <f t="shared" si="76"/>
        <v>1359.964226381659</v>
      </c>
      <c r="J1456" s="2">
        <v>0</v>
      </c>
      <c r="K1456" s="2">
        <f t="shared" si="75"/>
        <v>0</v>
      </c>
    </row>
    <row r="1457" spans="2:11" ht="12.75">
      <c r="B1457" s="2" t="s">
        <v>1423</v>
      </c>
      <c r="C1457" s="2">
        <v>7</v>
      </c>
      <c r="D1457" s="2" t="s">
        <v>1430</v>
      </c>
      <c r="E1457" s="3">
        <v>4688</v>
      </c>
      <c r="F1457" s="2">
        <v>139967981</v>
      </c>
      <c r="G1457" s="2">
        <f t="shared" si="74"/>
        <v>29856.651237201364</v>
      </c>
      <c r="H1457" s="2">
        <v>14758908</v>
      </c>
      <c r="I1457" s="2">
        <f t="shared" si="76"/>
        <v>3148.231228668942</v>
      </c>
      <c r="J1457" s="2">
        <v>290740679</v>
      </c>
      <c r="K1457" s="2">
        <f t="shared" si="75"/>
        <v>62018.06292662116</v>
      </c>
    </row>
    <row r="1458" spans="2:11" ht="12.75">
      <c r="B1458" s="2" t="s">
        <v>1423</v>
      </c>
      <c r="C1458" s="2">
        <v>8</v>
      </c>
      <c r="D1458" s="2" t="s">
        <v>1431</v>
      </c>
      <c r="E1458" s="3">
        <v>5950</v>
      </c>
      <c r="F1458" s="2">
        <v>20342873</v>
      </c>
      <c r="G1458" s="2">
        <f t="shared" si="74"/>
        <v>3418.9702521008403</v>
      </c>
      <c r="H1458" s="2">
        <v>10062281</v>
      </c>
      <c r="I1458" s="2">
        <f t="shared" si="76"/>
        <v>1691.1396638655463</v>
      </c>
      <c r="J1458" s="2">
        <v>0</v>
      </c>
      <c r="K1458" s="2">
        <f t="shared" si="75"/>
        <v>0</v>
      </c>
    </row>
    <row r="1459" spans="2:11" ht="12.75">
      <c r="B1459" s="2" t="s">
        <v>1423</v>
      </c>
      <c r="C1459" s="2">
        <v>9</v>
      </c>
      <c r="D1459" s="2" t="s">
        <v>1432</v>
      </c>
      <c r="E1459" s="3">
        <v>865</v>
      </c>
      <c r="F1459" s="2">
        <v>3633225</v>
      </c>
      <c r="G1459" s="2">
        <f t="shared" si="74"/>
        <v>4200.260115606937</v>
      </c>
      <c r="H1459" s="2">
        <v>26876703</v>
      </c>
      <c r="I1459" s="2">
        <f t="shared" si="76"/>
        <v>31071.33294797688</v>
      </c>
      <c r="J1459" s="2">
        <v>38545888</v>
      </c>
      <c r="K1459" s="2">
        <f t="shared" si="75"/>
        <v>44561.720231213876</v>
      </c>
    </row>
    <row r="1460" spans="2:11" ht="12.75">
      <c r="B1460" s="2" t="s">
        <v>1423</v>
      </c>
      <c r="C1460" s="2">
        <v>10</v>
      </c>
      <c r="D1460" s="2" t="s">
        <v>1433</v>
      </c>
      <c r="E1460" s="3">
        <v>980</v>
      </c>
      <c r="F1460" s="2">
        <v>1110375</v>
      </c>
      <c r="G1460" s="2">
        <f t="shared" si="74"/>
        <v>1133.0357142857142</v>
      </c>
      <c r="H1460" s="2">
        <v>31000000</v>
      </c>
      <c r="I1460" s="2">
        <f t="shared" si="76"/>
        <v>31632.65306122449</v>
      </c>
      <c r="J1460" s="2">
        <v>34107000</v>
      </c>
      <c r="K1460" s="2">
        <f t="shared" si="75"/>
        <v>34803.06122448979</v>
      </c>
    </row>
    <row r="1461" spans="2:11" ht="12.75">
      <c r="B1461" s="2" t="s">
        <v>1423</v>
      </c>
      <c r="C1461" s="2">
        <v>11</v>
      </c>
      <c r="D1461" s="2" t="s">
        <v>1434</v>
      </c>
      <c r="E1461" s="3">
        <v>801</v>
      </c>
      <c r="F1461" s="2">
        <v>7200984</v>
      </c>
      <c r="G1461" s="2">
        <f t="shared" si="74"/>
        <v>8989.992509363296</v>
      </c>
      <c r="H1461" s="2">
        <v>7287647</v>
      </c>
      <c r="I1461" s="2">
        <f t="shared" si="76"/>
        <v>9098.186017478152</v>
      </c>
      <c r="J1461" s="2">
        <v>2234546</v>
      </c>
      <c r="K1461" s="2">
        <f t="shared" si="75"/>
        <v>2789.6953807740324</v>
      </c>
    </row>
    <row r="1462" spans="2:11" ht="12.75">
      <c r="B1462" s="2" t="s">
        <v>1423</v>
      </c>
      <c r="C1462" s="2">
        <v>12</v>
      </c>
      <c r="D1462" s="2" t="s">
        <v>1435</v>
      </c>
      <c r="E1462" s="3">
        <v>869</v>
      </c>
      <c r="F1462" s="2">
        <v>30577651</v>
      </c>
      <c r="G1462" s="2">
        <f t="shared" si="74"/>
        <v>35187.17031070196</v>
      </c>
      <c r="H1462" s="2">
        <v>0</v>
      </c>
      <c r="I1462" s="2">
        <f t="shared" si="76"/>
        <v>0</v>
      </c>
      <c r="J1462" s="2">
        <v>590000</v>
      </c>
      <c r="K1462" s="2">
        <f t="shared" si="75"/>
        <v>678.9413118527043</v>
      </c>
    </row>
    <row r="1463" spans="2:11" ht="12.75">
      <c r="B1463" s="2" t="s">
        <v>1423</v>
      </c>
      <c r="C1463" s="2">
        <v>13</v>
      </c>
      <c r="D1463" s="2" t="s">
        <v>1436</v>
      </c>
      <c r="E1463" s="3">
        <v>356</v>
      </c>
      <c r="F1463" s="2">
        <v>8810077</v>
      </c>
      <c r="G1463" s="2">
        <f t="shared" si="74"/>
        <v>24747.407303370786</v>
      </c>
      <c r="H1463" s="2">
        <v>24888473</v>
      </c>
      <c r="I1463" s="2">
        <f t="shared" si="76"/>
        <v>69911.44101123596</v>
      </c>
      <c r="J1463" s="2">
        <v>303670</v>
      </c>
      <c r="K1463" s="2">
        <f t="shared" si="75"/>
        <v>853.0056179775281</v>
      </c>
    </row>
    <row r="1464" spans="2:11" ht="12.75">
      <c r="B1464" s="2" t="s">
        <v>1423</v>
      </c>
      <c r="C1464" s="2">
        <v>14</v>
      </c>
      <c r="D1464" s="2" t="s">
        <v>1437</v>
      </c>
      <c r="E1464" s="3">
        <v>203</v>
      </c>
      <c r="F1464" s="2">
        <v>15492417</v>
      </c>
      <c r="G1464" s="2">
        <f t="shared" si="74"/>
        <v>76317.32512315271</v>
      </c>
      <c r="H1464" s="2">
        <v>0</v>
      </c>
      <c r="I1464" s="2">
        <f t="shared" si="76"/>
        <v>0</v>
      </c>
      <c r="J1464" s="2">
        <v>24858526</v>
      </c>
      <c r="K1464" s="2">
        <f t="shared" si="75"/>
        <v>122455.79310344828</v>
      </c>
    </row>
    <row r="1465" spans="2:11" ht="12.75">
      <c r="B1465" s="2" t="s">
        <v>1423</v>
      </c>
      <c r="C1465" s="2">
        <v>15</v>
      </c>
      <c r="D1465" s="2" t="s">
        <v>1438</v>
      </c>
      <c r="E1465" s="3">
        <v>1423</v>
      </c>
      <c r="F1465" s="2">
        <v>21723005</v>
      </c>
      <c r="G1465" s="2">
        <f t="shared" si="74"/>
        <v>15265.639494026704</v>
      </c>
      <c r="H1465" s="2">
        <v>0</v>
      </c>
      <c r="I1465" s="2">
        <f t="shared" si="76"/>
        <v>0</v>
      </c>
      <c r="J1465" s="2">
        <v>31750910</v>
      </c>
      <c r="K1465" s="2">
        <f t="shared" si="75"/>
        <v>22312.656359803233</v>
      </c>
    </row>
    <row r="1466" spans="2:11" ht="12.75">
      <c r="B1466" s="2" t="s">
        <v>1423</v>
      </c>
      <c r="C1466" s="2">
        <v>16</v>
      </c>
      <c r="D1466" s="2" t="s">
        <v>1439</v>
      </c>
      <c r="E1466" s="3">
        <v>7117</v>
      </c>
      <c r="F1466" s="2">
        <v>9541747</v>
      </c>
      <c r="G1466" s="2">
        <f t="shared" si="74"/>
        <v>1340.6979064212449</v>
      </c>
      <c r="H1466" s="2">
        <v>45000000</v>
      </c>
      <c r="I1466" s="2">
        <f t="shared" si="76"/>
        <v>6322.888857664746</v>
      </c>
      <c r="J1466" s="2">
        <v>41449491</v>
      </c>
      <c r="K1466" s="2">
        <f t="shared" si="75"/>
        <v>5824.011662217226</v>
      </c>
    </row>
    <row r="1467" spans="2:11" ht="12.75">
      <c r="B1467" s="2" t="s">
        <v>1423</v>
      </c>
      <c r="C1467" s="2">
        <v>17</v>
      </c>
      <c r="D1467" s="2" t="s">
        <v>1440</v>
      </c>
      <c r="E1467" s="3">
        <v>8743</v>
      </c>
      <c r="F1467" s="2">
        <v>5719170</v>
      </c>
      <c r="G1467" s="2">
        <f t="shared" si="74"/>
        <v>654.1427427656411</v>
      </c>
      <c r="H1467" s="2">
        <v>14256560</v>
      </c>
      <c r="I1467" s="2">
        <f t="shared" si="76"/>
        <v>1630.6256433718404</v>
      </c>
      <c r="J1467" s="2">
        <v>224554288</v>
      </c>
      <c r="K1467" s="2">
        <f t="shared" si="75"/>
        <v>25683.894315452362</v>
      </c>
    </row>
    <row r="1468" spans="2:11" ht="12.75">
      <c r="B1468" s="2" t="s">
        <v>1423</v>
      </c>
      <c r="C1468" s="2">
        <v>18</v>
      </c>
      <c r="D1468" s="2" t="s">
        <v>1441</v>
      </c>
      <c r="E1468" s="3">
        <v>87</v>
      </c>
      <c r="F1468" s="2">
        <v>56137327</v>
      </c>
      <c r="G1468" s="2">
        <f t="shared" si="74"/>
        <v>645256.632183908</v>
      </c>
      <c r="H1468" s="2">
        <v>32177129</v>
      </c>
      <c r="I1468" s="2">
        <f t="shared" si="76"/>
        <v>369852.0574712644</v>
      </c>
      <c r="J1468" s="2">
        <v>78146601</v>
      </c>
      <c r="K1468" s="2">
        <f t="shared" si="75"/>
        <v>898236.7931034482</v>
      </c>
    </row>
    <row r="1469" spans="2:11" ht="12.75">
      <c r="B1469" s="2" t="s">
        <v>1423</v>
      </c>
      <c r="C1469" s="2">
        <v>19</v>
      </c>
      <c r="D1469" s="2" t="s">
        <v>1442</v>
      </c>
      <c r="E1469" s="3">
        <v>964</v>
      </c>
      <c r="F1469" s="2">
        <v>9425659</v>
      </c>
      <c r="G1469" s="2">
        <f t="shared" si="74"/>
        <v>9777.654564315353</v>
      </c>
      <c r="H1469" s="2">
        <v>0</v>
      </c>
      <c r="I1469" s="2">
        <f t="shared" si="76"/>
        <v>0</v>
      </c>
      <c r="J1469" s="2">
        <v>92596977</v>
      </c>
      <c r="K1469" s="2">
        <f t="shared" si="75"/>
        <v>96054.95539419087</v>
      </c>
    </row>
    <row r="1470" spans="2:11" ht="12.75">
      <c r="B1470" s="2" t="s">
        <v>1423</v>
      </c>
      <c r="C1470" s="2">
        <v>20</v>
      </c>
      <c r="D1470" s="2" t="s">
        <v>1443</v>
      </c>
      <c r="E1470" s="3">
        <v>837</v>
      </c>
      <c r="F1470" s="2">
        <v>546869</v>
      </c>
      <c r="G1470" s="2">
        <f t="shared" si="74"/>
        <v>653.3679808841099</v>
      </c>
      <c r="H1470" s="2">
        <v>0</v>
      </c>
      <c r="I1470" s="2">
        <f t="shared" si="76"/>
        <v>0</v>
      </c>
      <c r="J1470" s="2">
        <v>154668631</v>
      </c>
      <c r="K1470" s="2">
        <f t="shared" si="75"/>
        <v>184789.28434886498</v>
      </c>
    </row>
    <row r="1471" spans="2:11" ht="12.75">
      <c r="B1471" s="2" t="s">
        <v>1423</v>
      </c>
      <c r="C1471" s="2">
        <v>21</v>
      </c>
      <c r="D1471" s="2" t="s">
        <v>1444</v>
      </c>
      <c r="E1471" s="3">
        <v>1021</v>
      </c>
      <c r="F1471" s="2">
        <v>65529167</v>
      </c>
      <c r="G1471" s="2">
        <f t="shared" si="74"/>
        <v>64181.35847208619</v>
      </c>
      <c r="H1471" s="2">
        <v>2940300</v>
      </c>
      <c r="I1471" s="2">
        <f t="shared" si="76"/>
        <v>2879.8237022526932</v>
      </c>
      <c r="J1471" s="2">
        <v>26800000</v>
      </c>
      <c r="K1471" s="2">
        <f t="shared" si="75"/>
        <v>26248.77571008815</v>
      </c>
    </row>
    <row r="1472" spans="2:11" ht="12.75">
      <c r="B1472" s="2" t="s">
        <v>1423</v>
      </c>
      <c r="C1472" s="2">
        <v>22</v>
      </c>
      <c r="D1472" s="2" t="s">
        <v>1445</v>
      </c>
      <c r="E1472" s="3">
        <v>5708</v>
      </c>
      <c r="F1472" s="2">
        <v>2659754</v>
      </c>
      <c r="G1472" s="2">
        <f t="shared" si="74"/>
        <v>465.96951646811493</v>
      </c>
      <c r="H1472" s="2">
        <v>187000000</v>
      </c>
      <c r="I1472" s="2">
        <f t="shared" si="76"/>
        <v>32761.03714085494</v>
      </c>
      <c r="J1472" s="2">
        <v>204927424</v>
      </c>
      <c r="K1472" s="2">
        <f t="shared" si="75"/>
        <v>35901.79117028732</v>
      </c>
    </row>
    <row r="1473" spans="2:11" ht="12.75">
      <c r="B1473" s="2" t="s">
        <v>1423</v>
      </c>
      <c r="C1473" s="2">
        <v>23</v>
      </c>
      <c r="D1473" s="2" t="s">
        <v>1446</v>
      </c>
      <c r="E1473" s="3">
        <v>1439</v>
      </c>
      <c r="F1473" s="2">
        <v>74733326</v>
      </c>
      <c r="G1473" s="2">
        <f t="shared" si="74"/>
        <v>51934.2084781098</v>
      </c>
      <c r="H1473" s="2">
        <v>0</v>
      </c>
      <c r="I1473" s="2">
        <f t="shared" si="76"/>
        <v>0</v>
      </c>
      <c r="J1473" s="2">
        <v>92834795</v>
      </c>
      <c r="K1473" s="2">
        <f t="shared" si="75"/>
        <v>64513.40861709521</v>
      </c>
    </row>
    <row r="1474" spans="2:11" ht="12.75">
      <c r="B1474" s="2" t="s">
        <v>1423</v>
      </c>
      <c r="C1474" s="2">
        <v>24</v>
      </c>
      <c r="D1474" s="2" t="s">
        <v>1447</v>
      </c>
      <c r="E1474" s="3">
        <v>3260</v>
      </c>
      <c r="F1474" s="2">
        <v>50702121</v>
      </c>
      <c r="G1474" s="2">
        <f t="shared" si="74"/>
        <v>15552.797852760736</v>
      </c>
      <c r="H1474" s="2">
        <v>0</v>
      </c>
      <c r="I1474" s="2">
        <f t="shared" si="76"/>
        <v>0</v>
      </c>
      <c r="J1474" s="2">
        <v>98979646</v>
      </c>
      <c r="K1474" s="2">
        <f t="shared" si="75"/>
        <v>30361.854601226994</v>
      </c>
    </row>
    <row r="1475" spans="2:11" ht="12.75">
      <c r="B1475" s="2" t="s">
        <v>1423</v>
      </c>
      <c r="C1475" s="2">
        <v>25</v>
      </c>
      <c r="D1475" s="2" t="s">
        <v>1448</v>
      </c>
      <c r="E1475" s="3">
        <v>1481</v>
      </c>
      <c r="F1475" s="2">
        <v>31461622</v>
      </c>
      <c r="G1475" s="2">
        <f t="shared" si="74"/>
        <v>21243.49898717083</v>
      </c>
      <c r="H1475" s="2">
        <v>10689149</v>
      </c>
      <c r="I1475" s="2">
        <f t="shared" si="76"/>
        <v>7217.521269412559</v>
      </c>
      <c r="J1475" s="2">
        <v>62179785</v>
      </c>
      <c r="K1475" s="2">
        <f t="shared" si="75"/>
        <v>41985</v>
      </c>
    </row>
    <row r="1476" spans="2:11" ht="12.75">
      <c r="B1476" s="2" t="s">
        <v>1423</v>
      </c>
      <c r="C1476" s="2">
        <v>26</v>
      </c>
      <c r="D1476" s="2" t="s">
        <v>1449</v>
      </c>
      <c r="E1476" s="3">
        <v>1890</v>
      </c>
      <c r="F1476" s="2">
        <v>48828502</v>
      </c>
      <c r="G1476" s="2">
        <f t="shared" si="74"/>
        <v>25835.186243386244</v>
      </c>
      <c r="H1476" s="2">
        <v>4151176</v>
      </c>
      <c r="I1476" s="2">
        <f t="shared" si="76"/>
        <v>2196.389417989418</v>
      </c>
      <c r="J1476" s="2">
        <v>16909082</v>
      </c>
      <c r="K1476" s="2">
        <f t="shared" si="75"/>
        <v>8946.604232804233</v>
      </c>
    </row>
    <row r="1477" spans="2:11" ht="12.75">
      <c r="B1477" s="2" t="s">
        <v>1423</v>
      </c>
      <c r="C1477" s="2">
        <v>27</v>
      </c>
      <c r="D1477" s="2" t="s">
        <v>1450</v>
      </c>
      <c r="E1477" s="3">
        <v>5202</v>
      </c>
      <c r="F1477" s="2">
        <v>0</v>
      </c>
      <c r="G1477" s="2">
        <f t="shared" si="74"/>
        <v>0</v>
      </c>
      <c r="H1477" s="2">
        <v>22082277</v>
      </c>
      <c r="I1477" s="2">
        <f t="shared" si="76"/>
        <v>4244.9590542099195</v>
      </c>
      <c r="J1477" s="2">
        <v>0</v>
      </c>
      <c r="K1477" s="2">
        <f t="shared" si="75"/>
        <v>0</v>
      </c>
    </row>
    <row r="1478" spans="2:11" ht="12.75">
      <c r="B1478" s="2" t="s">
        <v>1423</v>
      </c>
      <c r="C1478" s="2">
        <v>28</v>
      </c>
      <c r="D1478" s="2" t="s">
        <v>1451</v>
      </c>
      <c r="E1478" s="3">
        <v>1337</v>
      </c>
      <c r="F1478" s="2">
        <v>35684981</v>
      </c>
      <c r="G1478" s="2">
        <f t="shared" si="74"/>
        <v>26690.3373223635</v>
      </c>
      <c r="H1478" s="2">
        <v>25000000</v>
      </c>
      <c r="I1478" s="2">
        <f t="shared" si="76"/>
        <v>18698.578908002994</v>
      </c>
      <c r="J1478" s="2">
        <v>374932687</v>
      </c>
      <c r="K1478" s="2">
        <f t="shared" si="75"/>
        <v>280428.3373223635</v>
      </c>
    </row>
    <row r="1479" spans="2:11" ht="12.75">
      <c r="B1479" s="2" t="s">
        <v>1423</v>
      </c>
      <c r="C1479" s="2">
        <v>29</v>
      </c>
      <c r="D1479" s="2" t="s">
        <v>1452</v>
      </c>
      <c r="E1479" s="3">
        <v>1468</v>
      </c>
      <c r="F1479" s="2">
        <v>2486303</v>
      </c>
      <c r="G1479" s="2">
        <f t="shared" si="74"/>
        <v>1693.66689373297</v>
      </c>
      <c r="H1479" s="2">
        <v>1442776</v>
      </c>
      <c r="I1479" s="2">
        <f t="shared" si="76"/>
        <v>982.8174386920981</v>
      </c>
      <c r="J1479" s="2">
        <v>99706000</v>
      </c>
      <c r="K1479" s="2">
        <f t="shared" si="75"/>
        <v>67919.61852861036</v>
      </c>
    </row>
    <row r="1480" spans="2:11" ht="12.75">
      <c r="B1480" s="2" t="s">
        <v>1423</v>
      </c>
      <c r="C1480" s="2">
        <v>30</v>
      </c>
      <c r="D1480" s="2" t="s">
        <v>1453</v>
      </c>
      <c r="E1480" s="3">
        <v>953</v>
      </c>
      <c r="F1480" s="2">
        <v>15900488</v>
      </c>
      <c r="G1480" s="2">
        <f t="shared" si="74"/>
        <v>16684.66736621196</v>
      </c>
      <c r="H1480" s="2">
        <v>0</v>
      </c>
      <c r="I1480" s="2">
        <f t="shared" si="76"/>
        <v>0</v>
      </c>
      <c r="J1480" s="2">
        <v>72573000</v>
      </c>
      <c r="K1480" s="2">
        <f t="shared" si="75"/>
        <v>76152.15110178383</v>
      </c>
    </row>
    <row r="1481" spans="2:11" ht="12.75">
      <c r="B1481" s="2" t="s">
        <v>1423</v>
      </c>
      <c r="C1481" s="2">
        <v>31</v>
      </c>
      <c r="D1481" s="2" t="s">
        <v>1454</v>
      </c>
      <c r="E1481" s="3">
        <v>3533</v>
      </c>
      <c r="F1481" s="2">
        <v>1396468</v>
      </c>
      <c r="G1481" s="2">
        <f t="shared" si="74"/>
        <v>395.2640815171243</v>
      </c>
      <c r="H1481" s="2">
        <v>240036</v>
      </c>
      <c r="I1481" s="2">
        <f t="shared" si="76"/>
        <v>67.94112652136994</v>
      </c>
      <c r="J1481" s="2">
        <v>100735041</v>
      </c>
      <c r="K1481" s="2">
        <f t="shared" si="75"/>
        <v>28512.607132748373</v>
      </c>
    </row>
    <row r="1482" spans="2:11" ht="12.75">
      <c r="B1482" s="2" t="s">
        <v>1423</v>
      </c>
      <c r="C1482" s="2">
        <v>32</v>
      </c>
      <c r="D1482" s="2" t="s">
        <v>1455</v>
      </c>
      <c r="E1482" s="3">
        <v>1795</v>
      </c>
      <c r="F1482" s="2">
        <v>-17913580</v>
      </c>
      <c r="G1482" s="2">
        <f t="shared" si="74"/>
        <v>-9979.710306406685</v>
      </c>
      <c r="H1482" s="2">
        <v>60000000</v>
      </c>
      <c r="I1482" s="2">
        <f t="shared" si="76"/>
        <v>33426.18384401114</v>
      </c>
      <c r="J1482" s="2">
        <v>215593</v>
      </c>
      <c r="K1482" s="2">
        <f t="shared" si="75"/>
        <v>120.1075208913649</v>
      </c>
    </row>
    <row r="1483" spans="2:11" ht="12.75">
      <c r="B1483" s="2" t="s">
        <v>1423</v>
      </c>
      <c r="C1483" s="2">
        <v>33</v>
      </c>
      <c r="D1483" s="2" t="s">
        <v>1456</v>
      </c>
      <c r="E1483" s="3">
        <v>450</v>
      </c>
      <c r="F1483" s="2">
        <v>11940627</v>
      </c>
      <c r="G1483" s="2">
        <f t="shared" si="74"/>
        <v>26534.726666666666</v>
      </c>
      <c r="H1483" s="2">
        <v>0</v>
      </c>
      <c r="I1483" s="2">
        <f t="shared" si="76"/>
        <v>0</v>
      </c>
      <c r="J1483" s="2">
        <v>1683459</v>
      </c>
      <c r="K1483" s="2">
        <f t="shared" si="75"/>
        <v>3741.02</v>
      </c>
    </row>
    <row r="1484" spans="2:11" ht="12.75">
      <c r="B1484" s="2" t="s">
        <v>1423</v>
      </c>
      <c r="C1484" s="2">
        <v>34</v>
      </c>
      <c r="D1484" s="2" t="s">
        <v>1457</v>
      </c>
      <c r="E1484" s="3">
        <v>762</v>
      </c>
      <c r="F1484" s="2">
        <v>12520732</v>
      </c>
      <c r="G1484" s="2">
        <f t="shared" si="74"/>
        <v>16431.406824146983</v>
      </c>
      <c r="H1484" s="2">
        <v>0</v>
      </c>
      <c r="I1484" s="2">
        <f t="shared" si="76"/>
        <v>0</v>
      </c>
      <c r="J1484" s="2">
        <v>3957731</v>
      </c>
      <c r="K1484" s="2">
        <f t="shared" si="75"/>
        <v>5193.872703412074</v>
      </c>
    </row>
    <row r="1485" spans="2:11" ht="14.25">
      <c r="B1485" s="5" t="s">
        <v>1779</v>
      </c>
      <c r="C1485" s="6"/>
      <c r="D1485" s="6"/>
      <c r="E1485" s="7">
        <f>SUM(E1451:E1484)</f>
        <v>109619</v>
      </c>
      <c r="F1485" s="7">
        <f>SUM(F1451:F1484)</f>
        <v>1544690643</v>
      </c>
      <c r="G1485" s="6">
        <f t="shared" si="74"/>
        <v>14091.449867267536</v>
      </c>
      <c r="H1485" s="7">
        <f>SUM(H1451:H1484)</f>
        <v>953019528</v>
      </c>
      <c r="I1485" s="6">
        <f t="shared" si="76"/>
        <v>8693.926490845564</v>
      </c>
      <c r="J1485" s="7">
        <f>SUM(J1451:J1484)</f>
        <v>3309071837</v>
      </c>
      <c r="K1485" s="6">
        <f t="shared" si="75"/>
        <v>30187.02813380892</v>
      </c>
    </row>
    <row r="1486" spans="2:11" ht="12.75">
      <c r="B1486" s="2" t="s">
        <v>1458</v>
      </c>
      <c r="C1486" s="2">
        <v>1</v>
      </c>
      <c r="D1486" s="2" t="s">
        <v>1459</v>
      </c>
      <c r="E1486" s="3">
        <v>209377</v>
      </c>
      <c r="F1486" s="2">
        <v>5903677318</v>
      </c>
      <c r="G1486" s="2">
        <f t="shared" si="74"/>
        <v>28196.398448731237</v>
      </c>
      <c r="H1486" s="2">
        <v>2785466225</v>
      </c>
      <c r="I1486" s="2">
        <f t="shared" si="76"/>
        <v>13303.592204492375</v>
      </c>
      <c r="J1486" s="2">
        <v>0</v>
      </c>
      <c r="K1486" s="2">
        <f t="shared" si="75"/>
        <v>0</v>
      </c>
    </row>
    <row r="1487" spans="2:11" ht="12.75">
      <c r="B1487" s="2" t="s">
        <v>1458</v>
      </c>
      <c r="C1487" s="2">
        <v>2</v>
      </c>
      <c r="D1487" s="2" t="s">
        <v>1460</v>
      </c>
      <c r="E1487" s="3">
        <v>323565</v>
      </c>
      <c r="F1487" s="2">
        <v>4875666939</v>
      </c>
      <c r="G1487" s="2">
        <f t="shared" si="74"/>
        <v>15068.585721570627</v>
      </c>
      <c r="H1487" s="2">
        <v>4933593395</v>
      </c>
      <c r="I1487" s="2">
        <f t="shared" si="76"/>
        <v>15247.611438196343</v>
      </c>
      <c r="J1487" s="2">
        <v>65000000</v>
      </c>
      <c r="K1487" s="2">
        <f t="shared" si="75"/>
        <v>200.88699333982353</v>
      </c>
    </row>
    <row r="1488" spans="2:11" ht="12.75">
      <c r="B1488" s="2" t="s">
        <v>1458</v>
      </c>
      <c r="C1488" s="2">
        <v>3</v>
      </c>
      <c r="D1488" s="2" t="s">
        <v>1461</v>
      </c>
      <c r="E1488" s="3">
        <v>27408</v>
      </c>
      <c r="F1488" s="2">
        <v>24720252</v>
      </c>
      <c r="G1488" s="2">
        <f t="shared" si="74"/>
        <v>901.9356392294221</v>
      </c>
      <c r="H1488" s="2">
        <v>83469413</v>
      </c>
      <c r="I1488" s="2">
        <f t="shared" si="76"/>
        <v>3045.4397621132516</v>
      </c>
      <c r="J1488" s="2">
        <v>0</v>
      </c>
      <c r="K1488" s="2">
        <f t="shared" si="75"/>
        <v>0</v>
      </c>
    </row>
    <row r="1489" spans="2:11" ht="12.75">
      <c r="B1489" s="2" t="s">
        <v>1458</v>
      </c>
      <c r="C1489" s="2">
        <v>4</v>
      </c>
      <c r="D1489" s="2" t="s">
        <v>1462</v>
      </c>
      <c r="E1489" s="3">
        <v>69797</v>
      </c>
      <c r="F1489" s="2">
        <v>465423503</v>
      </c>
      <c r="G1489" s="2">
        <f t="shared" si="74"/>
        <v>6668.245096494119</v>
      </c>
      <c r="H1489" s="2">
        <v>0</v>
      </c>
      <c r="I1489" s="2">
        <f t="shared" si="76"/>
        <v>0</v>
      </c>
      <c r="J1489" s="2">
        <v>504234478</v>
      </c>
      <c r="K1489" s="2">
        <f t="shared" si="75"/>
        <v>7224.300156167171</v>
      </c>
    </row>
    <row r="1490" spans="2:11" ht="12.75">
      <c r="B1490" s="2" t="s">
        <v>1458</v>
      </c>
      <c r="C1490" s="2">
        <v>5</v>
      </c>
      <c r="D1490" s="2" t="s">
        <v>1463</v>
      </c>
      <c r="E1490" s="3">
        <v>12576</v>
      </c>
      <c r="F1490" s="2">
        <v>-101082742</v>
      </c>
      <c r="G1490" s="2">
        <f t="shared" si="74"/>
        <v>-8037.7498409669215</v>
      </c>
      <c r="H1490" s="2">
        <v>32438283</v>
      </c>
      <c r="I1490" s="2">
        <f t="shared" si="76"/>
        <v>2579.3800095419847</v>
      </c>
      <c r="J1490" s="2">
        <v>0</v>
      </c>
      <c r="K1490" s="2">
        <f t="shared" si="75"/>
        <v>0</v>
      </c>
    </row>
    <row r="1491" spans="2:11" ht="12.75">
      <c r="B1491" s="2" t="s">
        <v>1458</v>
      </c>
      <c r="C1491" s="2">
        <v>6</v>
      </c>
      <c r="D1491" s="2" t="s">
        <v>1464</v>
      </c>
      <c r="E1491" s="3">
        <v>28081</v>
      </c>
      <c r="F1491" s="2">
        <v>993613657</v>
      </c>
      <c r="G1491" s="2">
        <f t="shared" si="74"/>
        <v>35383.84163669385</v>
      </c>
      <c r="H1491" s="2">
        <v>96288000</v>
      </c>
      <c r="I1491" s="2">
        <f t="shared" si="76"/>
        <v>3428.9377158933085</v>
      </c>
      <c r="J1491" s="2">
        <v>378022000</v>
      </c>
      <c r="K1491" s="2">
        <f t="shared" si="75"/>
        <v>13461.842526975535</v>
      </c>
    </row>
    <row r="1492" spans="2:11" ht="12.75">
      <c r="B1492" s="2" t="s">
        <v>1458</v>
      </c>
      <c r="C1492" s="2">
        <v>7</v>
      </c>
      <c r="D1492" s="2" t="s">
        <v>1465</v>
      </c>
      <c r="E1492" s="3">
        <v>10860</v>
      </c>
      <c r="F1492" s="2">
        <v>157602498</v>
      </c>
      <c r="G1492" s="2">
        <f t="shared" si="74"/>
        <v>14512.200552486187</v>
      </c>
      <c r="H1492" s="2">
        <v>0</v>
      </c>
      <c r="I1492" s="2">
        <f t="shared" si="76"/>
        <v>0</v>
      </c>
      <c r="J1492" s="2">
        <v>0</v>
      </c>
      <c r="K1492" s="2">
        <f t="shared" si="75"/>
        <v>0</v>
      </c>
    </row>
    <row r="1493" spans="2:11" ht="12.75">
      <c r="B1493" s="2" t="s">
        <v>1458</v>
      </c>
      <c r="C1493" s="2">
        <v>8</v>
      </c>
      <c r="D1493" s="2" t="s">
        <v>1466</v>
      </c>
      <c r="E1493" s="3">
        <v>17665</v>
      </c>
      <c r="F1493" s="2">
        <v>226284895</v>
      </c>
      <c r="G1493" s="2">
        <f t="shared" si="74"/>
        <v>12809.787432776677</v>
      </c>
      <c r="H1493" s="2">
        <v>0</v>
      </c>
      <c r="I1493" s="2">
        <f t="shared" si="76"/>
        <v>0</v>
      </c>
      <c r="J1493" s="2">
        <v>236</v>
      </c>
      <c r="K1493" s="2">
        <f t="shared" si="75"/>
        <v>0.013359750919898104</v>
      </c>
    </row>
    <row r="1494" spans="2:11" ht="12.75">
      <c r="B1494" s="2" t="s">
        <v>1458</v>
      </c>
      <c r="C1494" s="2">
        <v>9</v>
      </c>
      <c r="D1494" s="2" t="s">
        <v>1467</v>
      </c>
      <c r="E1494" s="3">
        <v>10243</v>
      </c>
      <c r="F1494" s="2">
        <v>-494001065</v>
      </c>
      <c r="G1494" s="2">
        <f t="shared" si="74"/>
        <v>-48228.16215952358</v>
      </c>
      <c r="H1494" s="2">
        <v>30000000</v>
      </c>
      <c r="I1494" s="2">
        <f t="shared" si="76"/>
        <v>2928.829444498682</v>
      </c>
      <c r="J1494" s="2">
        <v>0</v>
      </c>
      <c r="K1494" s="2">
        <f t="shared" si="75"/>
        <v>0</v>
      </c>
    </row>
    <row r="1495" spans="2:11" ht="12.75">
      <c r="B1495" s="2" t="s">
        <v>1458</v>
      </c>
      <c r="C1495" s="2">
        <v>10</v>
      </c>
      <c r="D1495" s="2" t="s">
        <v>1468</v>
      </c>
      <c r="E1495" s="3">
        <v>13499</v>
      </c>
      <c r="F1495" s="2">
        <v>-273099739</v>
      </c>
      <c r="G1495" s="2">
        <f t="shared" si="74"/>
        <v>-20231.10889695533</v>
      </c>
      <c r="H1495" s="2">
        <v>85290778</v>
      </c>
      <c r="I1495" s="2">
        <f t="shared" si="76"/>
        <v>6318.303429883695</v>
      </c>
      <c r="J1495" s="2">
        <v>0</v>
      </c>
      <c r="K1495" s="2">
        <f t="shared" si="75"/>
        <v>0</v>
      </c>
    </row>
    <row r="1496" spans="2:11" ht="12.75">
      <c r="B1496" s="2" t="s">
        <v>1458</v>
      </c>
      <c r="C1496" s="2">
        <v>11</v>
      </c>
      <c r="D1496" s="2" t="s">
        <v>1469</v>
      </c>
      <c r="E1496" s="3">
        <v>18391</v>
      </c>
      <c r="F1496" s="2">
        <v>214320031</v>
      </c>
      <c r="G1496" s="2">
        <f t="shared" si="74"/>
        <v>11653.527866891414</v>
      </c>
      <c r="H1496" s="2">
        <v>43470162</v>
      </c>
      <c r="I1496" s="2">
        <f t="shared" si="76"/>
        <v>2363.6649448099615</v>
      </c>
      <c r="J1496" s="2">
        <v>5846617</v>
      </c>
      <c r="K1496" s="2">
        <f t="shared" si="75"/>
        <v>317.9064216192703</v>
      </c>
    </row>
    <row r="1497" spans="2:11" ht="12.75">
      <c r="B1497" s="2" t="s">
        <v>1458</v>
      </c>
      <c r="C1497" s="2">
        <v>12</v>
      </c>
      <c r="D1497" s="2" t="s">
        <v>1470</v>
      </c>
      <c r="E1497" s="3">
        <v>10959</v>
      </c>
      <c r="F1497" s="2">
        <v>33759471</v>
      </c>
      <c r="G1497" s="2">
        <f t="shared" si="74"/>
        <v>3080.524774158226</v>
      </c>
      <c r="H1497" s="2">
        <v>71921003</v>
      </c>
      <c r="I1497" s="2">
        <f t="shared" si="76"/>
        <v>6562.734099826626</v>
      </c>
      <c r="J1497" s="2">
        <v>27500000</v>
      </c>
      <c r="K1497" s="2">
        <f t="shared" si="75"/>
        <v>2509.3530431608724</v>
      </c>
    </row>
    <row r="1498" spans="2:11" ht="12.75">
      <c r="B1498" s="2" t="s">
        <v>1458</v>
      </c>
      <c r="C1498" s="2">
        <v>13</v>
      </c>
      <c r="D1498" s="2" t="s">
        <v>1471</v>
      </c>
      <c r="E1498" s="3">
        <v>8939</v>
      </c>
      <c r="F1498" s="2">
        <v>-280560362</v>
      </c>
      <c r="G1498" s="2">
        <f t="shared" si="74"/>
        <v>-31386.101577357647</v>
      </c>
      <c r="H1498" s="2">
        <v>14821000</v>
      </c>
      <c r="I1498" s="2">
        <f t="shared" si="76"/>
        <v>1658.015437968453</v>
      </c>
      <c r="J1498" s="2">
        <v>10539267</v>
      </c>
      <c r="K1498" s="2">
        <f t="shared" si="75"/>
        <v>1179.0208076966103</v>
      </c>
    </row>
    <row r="1499" spans="2:11" ht="12.75">
      <c r="B1499" s="2" t="s">
        <v>1458</v>
      </c>
      <c r="C1499" s="2">
        <v>14</v>
      </c>
      <c r="D1499" s="2" t="s">
        <v>1472</v>
      </c>
      <c r="E1499" s="3">
        <v>15536</v>
      </c>
      <c r="F1499" s="2">
        <v>-582096719</v>
      </c>
      <c r="G1499" s="2">
        <f t="shared" si="74"/>
        <v>-37467.6054969104</v>
      </c>
      <c r="H1499" s="2">
        <v>550000000</v>
      </c>
      <c r="I1499" s="2">
        <f t="shared" si="76"/>
        <v>35401.64778578785</v>
      </c>
      <c r="J1499" s="2">
        <v>0</v>
      </c>
      <c r="K1499" s="2">
        <f t="shared" si="75"/>
        <v>0</v>
      </c>
    </row>
    <row r="1500" spans="2:11" ht="12.75">
      <c r="B1500" s="2" t="s">
        <v>1458</v>
      </c>
      <c r="C1500" s="2">
        <v>15</v>
      </c>
      <c r="D1500" s="2" t="s">
        <v>1473</v>
      </c>
      <c r="E1500" s="3">
        <v>6027</v>
      </c>
      <c r="F1500" s="2">
        <v>31372734</v>
      </c>
      <c r="G1500" s="2">
        <f aca="true" t="shared" si="77" ref="G1500:G1561">F1500/E1500</f>
        <v>5205.364858138378</v>
      </c>
      <c r="H1500" s="2">
        <v>0</v>
      </c>
      <c r="I1500" s="2">
        <f aca="true" t="shared" si="78" ref="I1500:I1561">H1500/E1500</f>
        <v>0</v>
      </c>
      <c r="J1500" s="2">
        <v>0</v>
      </c>
      <c r="K1500" s="2">
        <f aca="true" t="shared" si="79" ref="K1500:K1561">J1500/E1500</f>
        <v>0</v>
      </c>
    </row>
    <row r="1501" spans="2:11" ht="12.75">
      <c r="B1501" s="2" t="s">
        <v>1458</v>
      </c>
      <c r="C1501" s="2">
        <v>16</v>
      </c>
      <c r="D1501" s="2" t="s">
        <v>1474</v>
      </c>
      <c r="E1501" s="3">
        <v>11035</v>
      </c>
      <c r="F1501" s="2">
        <v>-1013928642</v>
      </c>
      <c r="G1501" s="2">
        <f t="shared" si="77"/>
        <v>-91882.97616674218</v>
      </c>
      <c r="H1501" s="2">
        <v>0</v>
      </c>
      <c r="I1501" s="2">
        <f t="shared" si="78"/>
        <v>0</v>
      </c>
      <c r="J1501" s="2">
        <v>0</v>
      </c>
      <c r="K1501" s="2">
        <f t="shared" si="79"/>
        <v>0</v>
      </c>
    </row>
    <row r="1502" spans="2:11" ht="12.75">
      <c r="B1502" s="2" t="s">
        <v>1458</v>
      </c>
      <c r="C1502" s="2">
        <v>17</v>
      </c>
      <c r="D1502" s="2" t="s">
        <v>1475</v>
      </c>
      <c r="E1502" s="3">
        <v>11755</v>
      </c>
      <c r="F1502" s="2">
        <v>-220854541</v>
      </c>
      <c r="G1502" s="2">
        <f t="shared" si="77"/>
        <v>-18788.136197362823</v>
      </c>
      <c r="H1502" s="2">
        <v>80000000</v>
      </c>
      <c r="I1502" s="2">
        <f t="shared" si="78"/>
        <v>6805.614632071459</v>
      </c>
      <c r="J1502" s="2">
        <v>1048</v>
      </c>
      <c r="K1502" s="2">
        <f t="shared" si="79"/>
        <v>0.08915355168013611</v>
      </c>
    </row>
    <row r="1503" spans="2:11" ht="12.75">
      <c r="B1503" s="2" t="s">
        <v>1458</v>
      </c>
      <c r="C1503" s="2">
        <v>18</v>
      </c>
      <c r="D1503" s="2" t="s">
        <v>1476</v>
      </c>
      <c r="E1503" s="3">
        <v>20792</v>
      </c>
      <c r="F1503" s="2">
        <v>19632230</v>
      </c>
      <c r="G1503" s="2">
        <f t="shared" si="77"/>
        <v>944.2203732204694</v>
      </c>
      <c r="H1503" s="2">
        <v>54262266</v>
      </c>
      <c r="I1503" s="2">
        <f t="shared" si="78"/>
        <v>2609.7665448249327</v>
      </c>
      <c r="J1503" s="2">
        <v>87008</v>
      </c>
      <c r="K1503" s="2">
        <f t="shared" si="79"/>
        <v>4.184686417853021</v>
      </c>
    </row>
    <row r="1504" spans="2:11" ht="12.75">
      <c r="B1504" s="2" t="s">
        <v>1458</v>
      </c>
      <c r="C1504" s="2">
        <v>19</v>
      </c>
      <c r="D1504" s="2" t="s">
        <v>1477</v>
      </c>
      <c r="E1504" s="3">
        <v>22723</v>
      </c>
      <c r="F1504" s="2">
        <v>666554177</v>
      </c>
      <c r="G1504" s="2">
        <f t="shared" si="77"/>
        <v>29333.898560929454</v>
      </c>
      <c r="H1504" s="2">
        <v>21312145</v>
      </c>
      <c r="I1504" s="2">
        <f t="shared" si="78"/>
        <v>937.910707212956</v>
      </c>
      <c r="J1504" s="2">
        <v>4000000</v>
      </c>
      <c r="K1504" s="2">
        <f t="shared" si="79"/>
        <v>176.03309422171367</v>
      </c>
    </row>
    <row r="1505" spans="2:11" ht="12.75">
      <c r="B1505" s="2" t="s">
        <v>1458</v>
      </c>
      <c r="C1505" s="2">
        <v>20</v>
      </c>
      <c r="D1505" s="2" t="s">
        <v>1478</v>
      </c>
      <c r="E1505" s="3">
        <v>19264</v>
      </c>
      <c r="F1505" s="2">
        <v>10116288</v>
      </c>
      <c r="G1505" s="2">
        <f t="shared" si="77"/>
        <v>525.1395348837209</v>
      </c>
      <c r="H1505" s="2">
        <v>10000000</v>
      </c>
      <c r="I1505" s="2">
        <f t="shared" si="78"/>
        <v>519.1029900332226</v>
      </c>
      <c r="J1505" s="2">
        <v>0</v>
      </c>
      <c r="K1505" s="2">
        <f t="shared" si="79"/>
        <v>0</v>
      </c>
    </row>
    <row r="1506" spans="2:11" ht="12.75">
      <c r="B1506" s="2" t="s">
        <v>1458</v>
      </c>
      <c r="C1506" s="2">
        <v>21</v>
      </c>
      <c r="D1506" s="2" t="s">
        <v>1479</v>
      </c>
      <c r="E1506" s="3">
        <v>15493</v>
      </c>
      <c r="F1506" s="2">
        <v>-172321175</v>
      </c>
      <c r="G1506" s="2">
        <f t="shared" si="77"/>
        <v>-11122.51823404118</v>
      </c>
      <c r="H1506" s="2">
        <v>0</v>
      </c>
      <c r="I1506" s="2">
        <f t="shared" si="78"/>
        <v>0</v>
      </c>
      <c r="J1506" s="2">
        <v>148949</v>
      </c>
      <c r="K1506" s="2">
        <f t="shared" si="79"/>
        <v>9.613954689214484</v>
      </c>
    </row>
    <row r="1507" spans="2:11" ht="12.75">
      <c r="B1507" s="2" t="s">
        <v>1458</v>
      </c>
      <c r="C1507" s="2">
        <v>22</v>
      </c>
      <c r="D1507" s="2" t="s">
        <v>458</v>
      </c>
      <c r="E1507" s="3">
        <v>11680</v>
      </c>
      <c r="F1507" s="2">
        <v>0</v>
      </c>
      <c r="G1507" s="2">
        <f t="shared" si="77"/>
        <v>0</v>
      </c>
      <c r="H1507" s="2">
        <v>61717039</v>
      </c>
      <c r="I1507" s="2">
        <f t="shared" si="78"/>
        <v>5283.993065068493</v>
      </c>
      <c r="J1507" s="2">
        <v>1250000</v>
      </c>
      <c r="K1507" s="2">
        <f t="shared" si="79"/>
        <v>107.02054794520548</v>
      </c>
    </row>
    <row r="1508" spans="2:11" ht="12.75">
      <c r="B1508" s="2" t="s">
        <v>1458</v>
      </c>
      <c r="C1508" s="2">
        <v>23</v>
      </c>
      <c r="D1508" s="2" t="s">
        <v>1480</v>
      </c>
      <c r="E1508" s="3">
        <v>8204</v>
      </c>
      <c r="F1508" s="2">
        <v>-8411978</v>
      </c>
      <c r="G1508" s="2">
        <f t="shared" si="77"/>
        <v>-1025.3508044856167</v>
      </c>
      <c r="H1508" s="2">
        <v>0</v>
      </c>
      <c r="I1508" s="2">
        <f t="shared" si="78"/>
        <v>0</v>
      </c>
      <c r="J1508" s="2">
        <v>5000000</v>
      </c>
      <c r="K1508" s="2">
        <f t="shared" si="79"/>
        <v>609.4588005850804</v>
      </c>
    </row>
    <row r="1509" spans="2:11" ht="12.75">
      <c r="B1509" s="2" t="s">
        <v>1458</v>
      </c>
      <c r="C1509" s="2">
        <v>24</v>
      </c>
      <c r="D1509" s="2" t="s">
        <v>1481</v>
      </c>
      <c r="E1509" s="3">
        <v>6076</v>
      </c>
      <c r="F1509" s="2">
        <v>-141115914</v>
      </c>
      <c r="G1509" s="2">
        <f t="shared" si="77"/>
        <v>-23225.13396971692</v>
      </c>
      <c r="H1509" s="2">
        <v>70000000</v>
      </c>
      <c r="I1509" s="2">
        <f t="shared" si="78"/>
        <v>11520.737327188941</v>
      </c>
      <c r="J1509" s="2">
        <v>0</v>
      </c>
      <c r="K1509" s="2">
        <f t="shared" si="79"/>
        <v>0</v>
      </c>
    </row>
    <row r="1510" spans="2:11" ht="12.75">
      <c r="B1510" s="2" t="s">
        <v>1458</v>
      </c>
      <c r="C1510" s="2">
        <v>25</v>
      </c>
      <c r="D1510" s="2" t="s">
        <v>1482</v>
      </c>
      <c r="E1510" s="3">
        <v>9595</v>
      </c>
      <c r="F1510" s="2">
        <v>-76909488</v>
      </c>
      <c r="G1510" s="2">
        <f t="shared" si="77"/>
        <v>-8015.579781136008</v>
      </c>
      <c r="H1510" s="2">
        <v>97861821</v>
      </c>
      <c r="I1510" s="2">
        <f t="shared" si="78"/>
        <v>10199.25179781136</v>
      </c>
      <c r="J1510" s="2">
        <v>0</v>
      </c>
      <c r="K1510" s="2">
        <f t="shared" si="79"/>
        <v>0</v>
      </c>
    </row>
    <row r="1511" spans="2:11" ht="12.75">
      <c r="B1511" s="2" t="s">
        <v>1458</v>
      </c>
      <c r="C1511" s="2">
        <v>26</v>
      </c>
      <c r="D1511" s="2" t="s">
        <v>1483</v>
      </c>
      <c r="E1511" s="3">
        <v>6269</v>
      </c>
      <c r="F1511" s="2">
        <v>5416609</v>
      </c>
      <c r="G1511" s="2">
        <f t="shared" si="77"/>
        <v>864.0307864093156</v>
      </c>
      <c r="H1511" s="2">
        <v>77000000</v>
      </c>
      <c r="I1511" s="2">
        <f t="shared" si="78"/>
        <v>12282.660711437231</v>
      </c>
      <c r="J1511" s="2">
        <v>0</v>
      </c>
      <c r="K1511" s="2">
        <f t="shared" si="79"/>
        <v>0</v>
      </c>
    </row>
    <row r="1512" spans="2:11" ht="12.75">
      <c r="B1512" s="2" t="s">
        <v>1458</v>
      </c>
      <c r="C1512" s="2">
        <v>27</v>
      </c>
      <c r="D1512" s="2" t="s">
        <v>1484</v>
      </c>
      <c r="E1512" s="3">
        <v>5006</v>
      </c>
      <c r="F1512" s="2">
        <v>8323336</v>
      </c>
      <c r="G1512" s="2">
        <f t="shared" si="77"/>
        <v>1662.6719936076709</v>
      </c>
      <c r="H1512" s="2">
        <v>159557000</v>
      </c>
      <c r="I1512" s="2">
        <f t="shared" si="78"/>
        <v>31873.152217339193</v>
      </c>
      <c r="J1512" s="2">
        <v>0</v>
      </c>
      <c r="K1512" s="2">
        <f t="shared" si="79"/>
        <v>0</v>
      </c>
    </row>
    <row r="1513" spans="2:11" ht="12.75">
      <c r="B1513" s="2" t="s">
        <v>1458</v>
      </c>
      <c r="C1513" s="2">
        <v>28</v>
      </c>
      <c r="D1513" s="2" t="s">
        <v>1485</v>
      </c>
      <c r="E1513" s="3">
        <v>12293</v>
      </c>
      <c r="F1513" s="2">
        <v>143911015</v>
      </c>
      <c r="G1513" s="2">
        <f t="shared" si="77"/>
        <v>11706.744895468966</v>
      </c>
      <c r="H1513" s="2">
        <v>0</v>
      </c>
      <c r="I1513" s="2">
        <f t="shared" si="78"/>
        <v>0</v>
      </c>
      <c r="J1513" s="2">
        <v>0</v>
      </c>
      <c r="K1513" s="2">
        <f t="shared" si="79"/>
        <v>0</v>
      </c>
    </row>
    <row r="1514" spans="2:11" ht="12.75">
      <c r="B1514" s="2" t="s">
        <v>1458</v>
      </c>
      <c r="C1514" s="2">
        <v>29</v>
      </c>
      <c r="D1514" s="2" t="s">
        <v>1486</v>
      </c>
      <c r="E1514" s="3">
        <v>1864</v>
      </c>
      <c r="F1514" s="2">
        <v>4637550</v>
      </c>
      <c r="G1514" s="2">
        <f t="shared" si="77"/>
        <v>2487.956008583691</v>
      </c>
      <c r="H1514" s="2">
        <v>30000000</v>
      </c>
      <c r="I1514" s="2">
        <f t="shared" si="78"/>
        <v>16094.42060085837</v>
      </c>
      <c r="J1514" s="2">
        <v>0</v>
      </c>
      <c r="K1514" s="2">
        <f t="shared" si="79"/>
        <v>0</v>
      </c>
    </row>
    <row r="1515" spans="2:11" ht="12.75">
      <c r="B1515" s="2" t="s">
        <v>1458</v>
      </c>
      <c r="C1515" s="2">
        <v>30</v>
      </c>
      <c r="D1515" s="2" t="s">
        <v>1487</v>
      </c>
      <c r="E1515" s="3">
        <v>7902</v>
      </c>
      <c r="F1515" s="2">
        <v>14074058</v>
      </c>
      <c r="G1515" s="2">
        <f t="shared" si="77"/>
        <v>1781.0754239433054</v>
      </c>
      <c r="H1515" s="2">
        <v>0</v>
      </c>
      <c r="I1515" s="2">
        <f t="shared" si="78"/>
        <v>0</v>
      </c>
      <c r="J1515" s="2">
        <v>0</v>
      </c>
      <c r="K1515" s="2">
        <f t="shared" si="79"/>
        <v>0</v>
      </c>
    </row>
    <row r="1516" spans="2:11" ht="12.75">
      <c r="B1516" s="2" t="s">
        <v>1458</v>
      </c>
      <c r="C1516" s="2">
        <v>31</v>
      </c>
      <c r="D1516" s="2" t="s">
        <v>1488</v>
      </c>
      <c r="E1516" s="3">
        <v>20635</v>
      </c>
      <c r="F1516" s="2">
        <v>397002154</v>
      </c>
      <c r="G1516" s="2">
        <f t="shared" si="77"/>
        <v>19239.261158226316</v>
      </c>
      <c r="H1516" s="2">
        <v>21314630</v>
      </c>
      <c r="I1516" s="2">
        <f t="shared" si="78"/>
        <v>1032.935788708505</v>
      </c>
      <c r="J1516" s="2">
        <v>673230000</v>
      </c>
      <c r="K1516" s="2">
        <f t="shared" si="79"/>
        <v>32625.63605524594</v>
      </c>
    </row>
    <row r="1517" spans="2:11" ht="12.75">
      <c r="B1517" s="2" t="s">
        <v>1458</v>
      </c>
      <c r="C1517" s="2">
        <v>32</v>
      </c>
      <c r="D1517" s="2" t="s">
        <v>1489</v>
      </c>
      <c r="E1517" s="3">
        <v>13996</v>
      </c>
      <c r="F1517" s="2">
        <v>37309305</v>
      </c>
      <c r="G1517" s="2">
        <f t="shared" si="77"/>
        <v>2665.711989139754</v>
      </c>
      <c r="H1517" s="2">
        <v>0</v>
      </c>
      <c r="I1517" s="2">
        <f t="shared" si="78"/>
        <v>0</v>
      </c>
      <c r="J1517" s="2">
        <v>22210006</v>
      </c>
      <c r="K1517" s="2">
        <f t="shared" si="79"/>
        <v>1586.8823949699915</v>
      </c>
    </row>
    <row r="1518" spans="2:11" ht="12.75">
      <c r="B1518" s="2" t="s">
        <v>1458</v>
      </c>
      <c r="C1518" s="2">
        <v>33</v>
      </c>
      <c r="D1518" s="2" t="s">
        <v>1490</v>
      </c>
      <c r="E1518" s="3">
        <v>3384</v>
      </c>
      <c r="F1518" s="2">
        <v>93281357</v>
      </c>
      <c r="G1518" s="2">
        <f t="shared" si="77"/>
        <v>27565.412825059102</v>
      </c>
      <c r="H1518" s="2">
        <v>30000000</v>
      </c>
      <c r="I1518" s="2">
        <f t="shared" si="78"/>
        <v>8865.248226950354</v>
      </c>
      <c r="J1518" s="2">
        <v>4269524</v>
      </c>
      <c r="K1518" s="2">
        <f t="shared" si="79"/>
        <v>1261.6796690307328</v>
      </c>
    </row>
    <row r="1519" spans="2:11" ht="12.75">
      <c r="B1519" s="2" t="s">
        <v>1458</v>
      </c>
      <c r="C1519" s="2">
        <v>34</v>
      </c>
      <c r="D1519" s="2" t="s">
        <v>1491</v>
      </c>
      <c r="E1519" s="3">
        <v>7058</v>
      </c>
      <c r="F1519" s="2">
        <v>39103823</v>
      </c>
      <c r="G1519" s="2">
        <f t="shared" si="77"/>
        <v>5540.354633040522</v>
      </c>
      <c r="H1519" s="2">
        <v>90000000</v>
      </c>
      <c r="I1519" s="2">
        <f t="shared" si="78"/>
        <v>12751.487673561916</v>
      </c>
      <c r="J1519" s="2">
        <v>80872238</v>
      </c>
      <c r="K1519" s="2">
        <f t="shared" si="79"/>
        <v>11458.237177670728</v>
      </c>
    </row>
    <row r="1520" spans="2:11" ht="12.75">
      <c r="B1520" s="2" t="s">
        <v>1458</v>
      </c>
      <c r="C1520" s="2">
        <v>35</v>
      </c>
      <c r="D1520" s="2" t="s">
        <v>1492</v>
      </c>
      <c r="E1520" s="3">
        <v>7245</v>
      </c>
      <c r="F1520" s="2">
        <v>-156677267</v>
      </c>
      <c r="G1520" s="2">
        <f t="shared" si="77"/>
        <v>-21625.57170462388</v>
      </c>
      <c r="H1520" s="2">
        <v>90000000</v>
      </c>
      <c r="I1520" s="2">
        <f t="shared" si="78"/>
        <v>12422.360248447205</v>
      </c>
      <c r="J1520" s="2">
        <v>224841</v>
      </c>
      <c r="K1520" s="2">
        <f t="shared" si="79"/>
        <v>31.033954451345757</v>
      </c>
    </row>
    <row r="1521" spans="2:11" ht="12.75">
      <c r="B1521" s="2" t="s">
        <v>1458</v>
      </c>
      <c r="C1521" s="2">
        <v>36</v>
      </c>
      <c r="D1521" s="2" t="s">
        <v>1493</v>
      </c>
      <c r="E1521" s="3">
        <v>4731</v>
      </c>
      <c r="F1521" s="2">
        <v>75341974</v>
      </c>
      <c r="G1521" s="2">
        <f t="shared" si="77"/>
        <v>15925.168886070598</v>
      </c>
      <c r="H1521" s="2">
        <v>25000000</v>
      </c>
      <c r="I1521" s="2">
        <f t="shared" si="78"/>
        <v>5284.29507503699</v>
      </c>
      <c r="J1521" s="2">
        <v>3024000</v>
      </c>
      <c r="K1521" s="2">
        <f t="shared" si="79"/>
        <v>639.1883322764743</v>
      </c>
    </row>
    <row r="1522" spans="2:11" ht="12.75">
      <c r="B1522" s="2" t="s">
        <v>1458</v>
      </c>
      <c r="C1522" s="2">
        <v>37</v>
      </c>
      <c r="D1522" s="2" t="s">
        <v>1494</v>
      </c>
      <c r="E1522" s="3">
        <v>1846</v>
      </c>
      <c r="F1522" s="2">
        <v>43446386</v>
      </c>
      <c r="G1522" s="2">
        <f t="shared" si="77"/>
        <v>23535.42036836403</v>
      </c>
      <c r="H1522" s="2">
        <v>0</v>
      </c>
      <c r="I1522" s="2">
        <f t="shared" si="78"/>
        <v>0</v>
      </c>
      <c r="J1522" s="2">
        <v>33869000</v>
      </c>
      <c r="K1522" s="2">
        <f t="shared" si="79"/>
        <v>18347.237269772482</v>
      </c>
    </row>
    <row r="1523" spans="2:11" ht="12.75">
      <c r="B1523" s="2" t="s">
        <v>1458</v>
      </c>
      <c r="C1523" s="2">
        <v>38</v>
      </c>
      <c r="D1523" s="2" t="s">
        <v>1495</v>
      </c>
      <c r="E1523" s="3">
        <v>4053</v>
      </c>
      <c r="F1523" s="2">
        <v>74276305</v>
      </c>
      <c r="G1523" s="2">
        <f t="shared" si="77"/>
        <v>18326.25339254873</v>
      </c>
      <c r="H1523" s="2">
        <v>35947000</v>
      </c>
      <c r="I1523" s="2">
        <f t="shared" si="78"/>
        <v>8869.232667160128</v>
      </c>
      <c r="J1523" s="2">
        <v>0</v>
      </c>
      <c r="K1523" s="2">
        <f t="shared" si="79"/>
        <v>0</v>
      </c>
    </row>
    <row r="1524" spans="2:11" ht="12.75">
      <c r="B1524" s="2" t="s">
        <v>1458</v>
      </c>
      <c r="C1524" s="2">
        <v>39</v>
      </c>
      <c r="D1524" s="2" t="s">
        <v>1496</v>
      </c>
      <c r="E1524" s="3">
        <v>6413</v>
      </c>
      <c r="F1524" s="2">
        <v>-384250425</v>
      </c>
      <c r="G1524" s="2">
        <f t="shared" si="77"/>
        <v>-59917.42164353657</v>
      </c>
      <c r="H1524" s="2">
        <v>0</v>
      </c>
      <c r="I1524" s="2">
        <f t="shared" si="78"/>
        <v>0</v>
      </c>
      <c r="J1524" s="2">
        <v>0</v>
      </c>
      <c r="K1524" s="2">
        <f t="shared" si="79"/>
        <v>0</v>
      </c>
    </row>
    <row r="1525" spans="2:11" ht="12.75">
      <c r="B1525" s="2" t="s">
        <v>1458</v>
      </c>
      <c r="C1525" s="2">
        <v>40</v>
      </c>
      <c r="D1525" s="2" t="s">
        <v>1497</v>
      </c>
      <c r="E1525" s="3">
        <v>3358</v>
      </c>
      <c r="F1525" s="2">
        <v>-7950966</v>
      </c>
      <c r="G1525" s="2">
        <f t="shared" si="77"/>
        <v>-2367.7683144729003</v>
      </c>
      <c r="H1525" s="2">
        <v>5160304</v>
      </c>
      <c r="I1525" s="2">
        <f t="shared" si="78"/>
        <v>1536.719475878499</v>
      </c>
      <c r="J1525" s="2">
        <v>0</v>
      </c>
      <c r="K1525" s="2">
        <f t="shared" si="79"/>
        <v>0</v>
      </c>
    </row>
    <row r="1526" spans="2:11" ht="12.75">
      <c r="B1526" s="2" t="s">
        <v>1458</v>
      </c>
      <c r="C1526" s="2">
        <v>41</v>
      </c>
      <c r="D1526" s="2" t="s">
        <v>1498</v>
      </c>
      <c r="E1526" s="3">
        <v>6943</v>
      </c>
      <c r="F1526" s="2">
        <v>-19017189</v>
      </c>
      <c r="G1526" s="2">
        <f t="shared" si="77"/>
        <v>-2739.0449373469683</v>
      </c>
      <c r="H1526" s="2">
        <v>126576491</v>
      </c>
      <c r="I1526" s="2">
        <f t="shared" si="78"/>
        <v>18230.806711796053</v>
      </c>
      <c r="J1526" s="2">
        <v>6000000</v>
      </c>
      <c r="K1526" s="2">
        <f t="shared" si="79"/>
        <v>864.1797493878727</v>
      </c>
    </row>
    <row r="1527" spans="2:11" ht="12.75">
      <c r="B1527" s="2" t="s">
        <v>1458</v>
      </c>
      <c r="C1527" s="2">
        <v>42</v>
      </c>
      <c r="D1527" s="2" t="s">
        <v>1499</v>
      </c>
      <c r="E1527" s="3">
        <v>660</v>
      </c>
      <c r="F1527" s="2">
        <v>68500</v>
      </c>
      <c r="G1527" s="2">
        <f t="shared" si="77"/>
        <v>103.78787878787878</v>
      </c>
      <c r="H1527" s="2">
        <v>12678685</v>
      </c>
      <c r="I1527" s="2">
        <f t="shared" si="78"/>
        <v>19210.128787878788</v>
      </c>
      <c r="J1527" s="2">
        <v>2000000</v>
      </c>
      <c r="K1527" s="2">
        <f t="shared" si="79"/>
        <v>3030.3030303030305</v>
      </c>
    </row>
    <row r="1528" spans="2:11" ht="12.75">
      <c r="B1528" s="2" t="s">
        <v>1458</v>
      </c>
      <c r="C1528" s="2">
        <v>43</v>
      </c>
      <c r="D1528" s="2" t="s">
        <v>1500</v>
      </c>
      <c r="E1528" s="3">
        <v>27537</v>
      </c>
      <c r="F1528" s="2">
        <v>801111841</v>
      </c>
      <c r="G1528" s="2">
        <f t="shared" si="77"/>
        <v>29092.197443439734</v>
      </c>
      <c r="H1528" s="2">
        <v>305415540</v>
      </c>
      <c r="I1528" s="2">
        <f t="shared" si="78"/>
        <v>11091.097069397538</v>
      </c>
      <c r="J1528" s="2">
        <v>227940273</v>
      </c>
      <c r="K1528" s="2">
        <f t="shared" si="79"/>
        <v>8277.600065366598</v>
      </c>
    </row>
    <row r="1529" spans="2:11" ht="12.75">
      <c r="B1529" s="2" t="s">
        <v>1458</v>
      </c>
      <c r="C1529" s="2">
        <v>44</v>
      </c>
      <c r="D1529" s="2" t="s">
        <v>1501</v>
      </c>
      <c r="E1529" s="3">
        <v>7940</v>
      </c>
      <c r="F1529" s="2">
        <v>81932176</v>
      </c>
      <c r="G1529" s="2">
        <f t="shared" si="77"/>
        <v>10318.913853904281</v>
      </c>
      <c r="H1529" s="2">
        <v>0</v>
      </c>
      <c r="I1529" s="2">
        <f t="shared" si="78"/>
        <v>0</v>
      </c>
      <c r="J1529" s="2">
        <v>410379</v>
      </c>
      <c r="K1529" s="2">
        <f t="shared" si="79"/>
        <v>51.685012594458435</v>
      </c>
    </row>
    <row r="1530" spans="2:11" ht="12.75">
      <c r="B1530" s="2" t="s">
        <v>1458</v>
      </c>
      <c r="C1530" s="2">
        <v>45</v>
      </c>
      <c r="D1530" s="2" t="s">
        <v>1502</v>
      </c>
      <c r="E1530" s="3">
        <v>3647</v>
      </c>
      <c r="F1530" s="2">
        <v>92180874</v>
      </c>
      <c r="G1530" s="2">
        <f t="shared" si="77"/>
        <v>25275.808609816286</v>
      </c>
      <c r="H1530" s="2">
        <v>26217583</v>
      </c>
      <c r="I1530" s="2">
        <f t="shared" si="78"/>
        <v>7188.808061420345</v>
      </c>
      <c r="J1530" s="2">
        <v>2000000</v>
      </c>
      <c r="K1530" s="2">
        <f t="shared" si="79"/>
        <v>548.3959418700301</v>
      </c>
    </row>
    <row r="1531" spans="2:11" ht="12.75">
      <c r="B1531" s="2" t="s">
        <v>1458</v>
      </c>
      <c r="C1531" s="2">
        <v>46</v>
      </c>
      <c r="D1531" s="2" t="s">
        <v>1503</v>
      </c>
      <c r="E1531" s="3">
        <v>3192</v>
      </c>
      <c r="F1531" s="2">
        <v>-2155723</v>
      </c>
      <c r="G1531" s="2">
        <f t="shared" si="77"/>
        <v>-675.3518170426065</v>
      </c>
      <c r="H1531" s="2">
        <v>0</v>
      </c>
      <c r="I1531" s="2">
        <f t="shared" si="78"/>
        <v>0</v>
      </c>
      <c r="J1531" s="2">
        <v>10000</v>
      </c>
      <c r="K1531" s="2">
        <f t="shared" si="79"/>
        <v>3.1328320802005014</v>
      </c>
    </row>
    <row r="1532" spans="2:11" ht="12.75">
      <c r="B1532" s="2" t="s">
        <v>1458</v>
      </c>
      <c r="C1532" s="2">
        <v>47</v>
      </c>
      <c r="D1532" s="2" t="s">
        <v>1238</v>
      </c>
      <c r="E1532" s="3">
        <v>4950</v>
      </c>
      <c r="F1532" s="2">
        <v>-100682952</v>
      </c>
      <c r="G1532" s="2">
        <f t="shared" si="77"/>
        <v>-20339.990303030303</v>
      </c>
      <c r="H1532" s="2">
        <v>32561641</v>
      </c>
      <c r="I1532" s="2">
        <f t="shared" si="78"/>
        <v>6578.109292929293</v>
      </c>
      <c r="J1532" s="2">
        <v>0</v>
      </c>
      <c r="K1532" s="2">
        <f t="shared" si="79"/>
        <v>0</v>
      </c>
    </row>
    <row r="1533" spans="2:11" ht="12.75">
      <c r="B1533" s="2" t="s">
        <v>1458</v>
      </c>
      <c r="C1533" s="2">
        <v>48</v>
      </c>
      <c r="D1533" s="2" t="s">
        <v>1504</v>
      </c>
      <c r="E1533" s="3">
        <v>10320</v>
      </c>
      <c r="F1533" s="2">
        <v>160571203</v>
      </c>
      <c r="G1533" s="2">
        <f t="shared" si="77"/>
        <v>15559.225096899225</v>
      </c>
      <c r="H1533" s="2">
        <v>0</v>
      </c>
      <c r="I1533" s="2">
        <f t="shared" si="78"/>
        <v>0</v>
      </c>
      <c r="J1533" s="2">
        <v>157608891</v>
      </c>
      <c r="K1533" s="2">
        <f t="shared" si="79"/>
        <v>15272.179360465116</v>
      </c>
    </row>
    <row r="1534" spans="2:11" ht="12.75">
      <c r="B1534" s="2" t="s">
        <v>1458</v>
      </c>
      <c r="C1534" s="2">
        <v>49</v>
      </c>
      <c r="D1534" s="2" t="s">
        <v>1505</v>
      </c>
      <c r="E1534" s="3">
        <v>2694</v>
      </c>
      <c r="F1534" s="2">
        <v>533083</v>
      </c>
      <c r="G1534" s="2">
        <f t="shared" si="77"/>
        <v>197.87787676317743</v>
      </c>
      <c r="H1534" s="2">
        <v>0</v>
      </c>
      <c r="I1534" s="2">
        <f t="shared" si="78"/>
        <v>0</v>
      </c>
      <c r="J1534" s="2">
        <v>0</v>
      </c>
      <c r="K1534" s="2">
        <f t="shared" si="79"/>
        <v>0</v>
      </c>
    </row>
    <row r="1535" spans="2:11" ht="12.75">
      <c r="B1535" s="2" t="s">
        <v>1458</v>
      </c>
      <c r="C1535" s="2">
        <v>50</v>
      </c>
      <c r="D1535" s="2" t="s">
        <v>1506</v>
      </c>
      <c r="E1535" s="3">
        <v>2634</v>
      </c>
      <c r="F1535" s="2">
        <v>14512370</v>
      </c>
      <c r="G1535" s="2">
        <f t="shared" si="77"/>
        <v>5509.6317388003035</v>
      </c>
      <c r="H1535" s="2">
        <v>112098841</v>
      </c>
      <c r="I1535" s="2">
        <f t="shared" si="78"/>
        <v>42558.405846621106</v>
      </c>
      <c r="J1535" s="2">
        <v>2000000</v>
      </c>
      <c r="K1535" s="2">
        <f t="shared" si="79"/>
        <v>759.3014426727411</v>
      </c>
    </row>
    <row r="1536" spans="2:11" ht="12.75">
      <c r="B1536" s="2" t="s">
        <v>1458</v>
      </c>
      <c r="C1536" s="2">
        <v>51</v>
      </c>
      <c r="D1536" s="2" t="s">
        <v>1507</v>
      </c>
      <c r="E1536" s="3">
        <v>5805</v>
      </c>
      <c r="F1536" s="2">
        <v>-120631981</v>
      </c>
      <c r="G1536" s="2">
        <f t="shared" si="77"/>
        <v>-20780.70301464255</v>
      </c>
      <c r="H1536" s="2">
        <v>63104992</v>
      </c>
      <c r="I1536" s="2">
        <f t="shared" si="78"/>
        <v>10870.799655469424</v>
      </c>
      <c r="J1536" s="2">
        <v>9978208</v>
      </c>
      <c r="K1536" s="2">
        <f t="shared" si="79"/>
        <v>1718.8988802756244</v>
      </c>
    </row>
    <row r="1537" spans="2:11" ht="12.75">
      <c r="B1537" s="2" t="s">
        <v>1458</v>
      </c>
      <c r="C1537" s="2">
        <v>52</v>
      </c>
      <c r="D1537" s="2" t="s">
        <v>1508</v>
      </c>
      <c r="E1537" s="3">
        <v>2207</v>
      </c>
      <c r="F1537" s="2">
        <v>-160550863</v>
      </c>
      <c r="G1537" s="2">
        <f t="shared" si="77"/>
        <v>-72746.1998187585</v>
      </c>
      <c r="H1537" s="2">
        <v>0</v>
      </c>
      <c r="I1537" s="2">
        <f t="shared" si="78"/>
        <v>0</v>
      </c>
      <c r="J1537" s="2">
        <v>0</v>
      </c>
      <c r="K1537" s="2">
        <f t="shared" si="79"/>
        <v>0</v>
      </c>
    </row>
    <row r="1538" spans="2:11" ht="12.75">
      <c r="B1538" s="2" t="s">
        <v>1458</v>
      </c>
      <c r="C1538" s="2">
        <v>53</v>
      </c>
      <c r="D1538" s="2" t="s">
        <v>250</v>
      </c>
      <c r="E1538" s="3">
        <v>4160</v>
      </c>
      <c r="F1538" s="2">
        <v>-540086203</v>
      </c>
      <c r="G1538" s="2">
        <f t="shared" si="77"/>
        <v>-129828.4141826923</v>
      </c>
      <c r="H1538" s="2">
        <v>0</v>
      </c>
      <c r="I1538" s="2">
        <f t="shared" si="78"/>
        <v>0</v>
      </c>
      <c r="J1538" s="2">
        <v>0</v>
      </c>
      <c r="K1538" s="2">
        <f t="shared" si="79"/>
        <v>0</v>
      </c>
    </row>
    <row r="1539" spans="2:11" ht="12.75">
      <c r="B1539" s="2" t="s">
        <v>1458</v>
      </c>
      <c r="C1539" s="2">
        <v>54</v>
      </c>
      <c r="D1539" s="2" t="s">
        <v>1509</v>
      </c>
      <c r="E1539" s="3">
        <v>1233</v>
      </c>
      <c r="F1539" s="2">
        <v>-27336660</v>
      </c>
      <c r="G1539" s="2">
        <f t="shared" si="77"/>
        <v>-22170.851581508516</v>
      </c>
      <c r="H1539" s="2">
        <v>1495323</v>
      </c>
      <c r="I1539" s="2">
        <f t="shared" si="78"/>
        <v>1212.7518248175184</v>
      </c>
      <c r="J1539" s="2">
        <v>0</v>
      </c>
      <c r="K1539" s="2">
        <f t="shared" si="79"/>
        <v>0</v>
      </c>
    </row>
    <row r="1540" spans="2:11" ht="12.75">
      <c r="B1540" s="2" t="s">
        <v>1458</v>
      </c>
      <c r="C1540" s="2">
        <v>55</v>
      </c>
      <c r="D1540" s="2" t="s">
        <v>1510</v>
      </c>
      <c r="E1540" s="3">
        <v>879</v>
      </c>
      <c r="F1540" s="2">
        <v>17633372</v>
      </c>
      <c r="G1540" s="2">
        <f t="shared" si="77"/>
        <v>20060.718998862343</v>
      </c>
      <c r="H1540" s="2">
        <v>0</v>
      </c>
      <c r="I1540" s="2">
        <f t="shared" si="78"/>
        <v>0</v>
      </c>
      <c r="J1540" s="2">
        <v>1048</v>
      </c>
      <c r="K1540" s="2">
        <f t="shared" si="79"/>
        <v>1.19226393629124</v>
      </c>
    </row>
    <row r="1541" spans="2:11" ht="12.75">
      <c r="B1541" s="2" t="s">
        <v>1458</v>
      </c>
      <c r="C1541" s="2">
        <v>56</v>
      </c>
      <c r="D1541" s="2" t="s">
        <v>1511</v>
      </c>
      <c r="E1541" s="3">
        <v>7316</v>
      </c>
      <c r="F1541" s="2">
        <v>-289562708</v>
      </c>
      <c r="G1541" s="2">
        <f t="shared" si="77"/>
        <v>-39579.37506834335</v>
      </c>
      <c r="H1541" s="2">
        <v>8435000</v>
      </c>
      <c r="I1541" s="2">
        <f t="shared" si="78"/>
        <v>1152.9524330235101</v>
      </c>
      <c r="J1541" s="2">
        <v>0</v>
      </c>
      <c r="K1541" s="2">
        <f t="shared" si="79"/>
        <v>0</v>
      </c>
    </row>
    <row r="1542" spans="2:11" ht="12.75">
      <c r="B1542" s="2" t="s">
        <v>1458</v>
      </c>
      <c r="C1542" s="2">
        <v>57</v>
      </c>
      <c r="D1542" s="2" t="s">
        <v>1512</v>
      </c>
      <c r="E1542" s="3">
        <v>5050</v>
      </c>
      <c r="F1542" s="2">
        <v>63055104</v>
      </c>
      <c r="G1542" s="2">
        <f t="shared" si="77"/>
        <v>12486.159207920791</v>
      </c>
      <c r="H1542" s="2">
        <v>0</v>
      </c>
      <c r="I1542" s="2">
        <f t="shared" si="78"/>
        <v>0</v>
      </c>
      <c r="J1542" s="2">
        <v>20030027</v>
      </c>
      <c r="K1542" s="2">
        <f t="shared" si="79"/>
        <v>3966.34198019802</v>
      </c>
    </row>
    <row r="1543" spans="2:11" ht="12.75">
      <c r="B1543" s="2" t="s">
        <v>1458</v>
      </c>
      <c r="C1543" s="2">
        <v>58</v>
      </c>
      <c r="D1543" s="2" t="s">
        <v>1513</v>
      </c>
      <c r="E1543" s="3">
        <v>4413</v>
      </c>
      <c r="F1543" s="2">
        <v>108868203</v>
      </c>
      <c r="G1543" s="2">
        <f t="shared" si="77"/>
        <v>24669.88511216859</v>
      </c>
      <c r="H1543" s="2">
        <v>138193002</v>
      </c>
      <c r="I1543" s="2">
        <f t="shared" si="78"/>
        <v>31314.97892590075</v>
      </c>
      <c r="J1543" s="2">
        <v>3000000</v>
      </c>
      <c r="K1543" s="2">
        <f t="shared" si="79"/>
        <v>679.8096532970768</v>
      </c>
    </row>
    <row r="1544" spans="2:11" ht="12.75">
      <c r="B1544" s="2" t="s">
        <v>1458</v>
      </c>
      <c r="C1544" s="2">
        <v>59</v>
      </c>
      <c r="D1544" s="2" t="s">
        <v>1514</v>
      </c>
      <c r="E1544" s="3">
        <v>1521</v>
      </c>
      <c r="F1544" s="2">
        <v>102646892</v>
      </c>
      <c r="G1544" s="2">
        <f t="shared" si="77"/>
        <v>67486.4510190664</v>
      </c>
      <c r="H1544" s="2">
        <v>0</v>
      </c>
      <c r="I1544" s="2">
        <f t="shared" si="78"/>
        <v>0</v>
      </c>
      <c r="J1544" s="2">
        <v>130092840</v>
      </c>
      <c r="K1544" s="2">
        <f t="shared" si="79"/>
        <v>85531.12426035503</v>
      </c>
    </row>
    <row r="1545" spans="2:11" ht="12.75">
      <c r="B1545" s="2" t="s">
        <v>1458</v>
      </c>
      <c r="C1545" s="2">
        <v>60</v>
      </c>
      <c r="D1545" s="2" t="s">
        <v>1515</v>
      </c>
      <c r="E1545" s="3">
        <v>1849</v>
      </c>
      <c r="F1545" s="2">
        <v>78223279</v>
      </c>
      <c r="G1545" s="2">
        <f t="shared" si="77"/>
        <v>42305.721471065444</v>
      </c>
      <c r="H1545" s="2">
        <v>30000000</v>
      </c>
      <c r="I1545" s="2">
        <f t="shared" si="78"/>
        <v>16224.986479177935</v>
      </c>
      <c r="J1545" s="2">
        <v>185974856</v>
      </c>
      <c r="K1545" s="2">
        <f t="shared" si="79"/>
        <v>100581.31746890211</v>
      </c>
    </row>
    <row r="1546" spans="2:11" ht="14.25">
      <c r="B1546" s="5" t="s">
        <v>1780</v>
      </c>
      <c r="C1546" s="6"/>
      <c r="D1546" s="6"/>
      <c r="E1546" s="7">
        <f>SUM(E1486:E1545)</f>
        <v>1130543</v>
      </c>
      <c r="F1546" s="7">
        <f>SUM(F1486:F1545)</f>
        <v>10906919460</v>
      </c>
      <c r="G1546" s="6">
        <f t="shared" si="77"/>
        <v>9647.505189983927</v>
      </c>
      <c r="H1546" s="7">
        <f>SUM(H1486:H1545)</f>
        <v>10542667562</v>
      </c>
      <c r="I1546" s="6">
        <f t="shared" si="78"/>
        <v>9325.313200824736</v>
      </c>
      <c r="J1546" s="7">
        <f>SUM(J1486:J1545)</f>
        <v>2566375734</v>
      </c>
      <c r="K1546" s="6">
        <f t="shared" si="79"/>
        <v>2270.0381445022435</v>
      </c>
    </row>
    <row r="1547" spans="2:11" ht="12.75">
      <c r="B1547" s="2" t="s">
        <v>1516</v>
      </c>
      <c r="C1547" s="2">
        <v>1</v>
      </c>
      <c r="D1547" s="2" t="s">
        <v>1517</v>
      </c>
      <c r="E1547" s="3">
        <v>29939</v>
      </c>
      <c r="F1547" s="2">
        <v>0</v>
      </c>
      <c r="G1547" s="2">
        <f t="shared" si="77"/>
        <v>0</v>
      </c>
      <c r="H1547" s="2">
        <v>394805088</v>
      </c>
      <c r="I1547" s="2">
        <f t="shared" si="78"/>
        <v>13186.98313236915</v>
      </c>
      <c r="J1547" s="2">
        <v>30020930</v>
      </c>
      <c r="K1547" s="2">
        <f t="shared" si="79"/>
        <v>1002.7365643475066</v>
      </c>
    </row>
    <row r="1548" spans="2:11" ht="12.75">
      <c r="B1548" s="2" t="s">
        <v>1516</v>
      </c>
      <c r="C1548" s="2">
        <v>2</v>
      </c>
      <c r="D1548" s="2" t="s">
        <v>1518</v>
      </c>
      <c r="E1548" s="3">
        <v>13291</v>
      </c>
      <c r="F1548" s="2">
        <v>197748279</v>
      </c>
      <c r="G1548" s="2">
        <f t="shared" si="77"/>
        <v>14878.3597171018</v>
      </c>
      <c r="H1548" s="2">
        <v>136637988</v>
      </c>
      <c r="I1548" s="2">
        <f t="shared" si="78"/>
        <v>10280.489654653526</v>
      </c>
      <c r="J1548" s="2">
        <v>10052463</v>
      </c>
      <c r="K1548" s="2">
        <f t="shared" si="79"/>
        <v>756.3360920923933</v>
      </c>
    </row>
    <row r="1549" spans="2:11" ht="12.75">
      <c r="B1549" s="2" t="s">
        <v>1516</v>
      </c>
      <c r="C1549" s="2">
        <v>3</v>
      </c>
      <c r="D1549" s="2" t="s">
        <v>1519</v>
      </c>
      <c r="E1549" s="3">
        <v>4414</v>
      </c>
      <c r="F1549" s="2">
        <v>190578408</v>
      </c>
      <c r="G1549" s="2">
        <f t="shared" si="77"/>
        <v>43175.89669234255</v>
      </c>
      <c r="H1549" s="2">
        <v>702943260</v>
      </c>
      <c r="I1549" s="2">
        <f t="shared" si="78"/>
        <v>159253.11735387403</v>
      </c>
      <c r="J1549" s="2">
        <v>6537909</v>
      </c>
      <c r="K1549" s="2">
        <f t="shared" si="79"/>
        <v>1481.175577707295</v>
      </c>
    </row>
    <row r="1550" spans="2:11" ht="12.75">
      <c r="B1550" s="2" t="s">
        <v>1516</v>
      </c>
      <c r="C1550" s="2">
        <v>4</v>
      </c>
      <c r="D1550" s="2" t="s">
        <v>1520</v>
      </c>
      <c r="E1550" s="3">
        <v>12117</v>
      </c>
      <c r="F1550" s="2">
        <v>0</v>
      </c>
      <c r="G1550" s="2">
        <f t="shared" si="77"/>
        <v>0</v>
      </c>
      <c r="H1550" s="2">
        <v>105222451</v>
      </c>
      <c r="I1550" s="2">
        <f t="shared" si="78"/>
        <v>8683.869852273665</v>
      </c>
      <c r="J1550" s="2">
        <v>100111396</v>
      </c>
      <c r="K1550" s="2">
        <f t="shared" si="79"/>
        <v>8262.061236279607</v>
      </c>
    </row>
    <row r="1551" spans="2:11" ht="12.75">
      <c r="B1551" s="2" t="s">
        <v>1516</v>
      </c>
      <c r="C1551" s="2">
        <v>5</v>
      </c>
      <c r="D1551" s="2" t="s">
        <v>1521</v>
      </c>
      <c r="E1551" s="3">
        <v>10731</v>
      </c>
      <c r="F1551" s="2">
        <v>309778037</v>
      </c>
      <c r="G1551" s="2">
        <f t="shared" si="77"/>
        <v>28867.583356630323</v>
      </c>
      <c r="H1551" s="2">
        <v>486387584</v>
      </c>
      <c r="I1551" s="2">
        <f t="shared" si="78"/>
        <v>45325.46677849222</v>
      </c>
      <c r="J1551" s="2">
        <v>5017266</v>
      </c>
      <c r="K1551" s="2">
        <f t="shared" si="79"/>
        <v>467.5487838971205</v>
      </c>
    </row>
    <row r="1552" spans="2:11" ht="12.75">
      <c r="B1552" s="2" t="s">
        <v>1516</v>
      </c>
      <c r="C1552" s="2">
        <v>6</v>
      </c>
      <c r="D1552" s="2" t="s">
        <v>1522</v>
      </c>
      <c r="E1552" s="3">
        <v>7188</v>
      </c>
      <c r="F1552" s="2">
        <v>78173655</v>
      </c>
      <c r="G1552" s="2">
        <f t="shared" si="77"/>
        <v>10875.578046744575</v>
      </c>
      <c r="H1552" s="2">
        <v>141020775</v>
      </c>
      <c r="I1552" s="2">
        <f t="shared" si="78"/>
        <v>19618.916944908182</v>
      </c>
      <c r="J1552" s="2">
        <v>11250341</v>
      </c>
      <c r="K1552" s="2">
        <f t="shared" si="79"/>
        <v>1565.1559543683918</v>
      </c>
    </row>
    <row r="1553" spans="2:11" ht="12.75">
      <c r="B1553" s="2" t="s">
        <v>1516</v>
      </c>
      <c r="C1553" s="2">
        <v>7</v>
      </c>
      <c r="D1553" s="2" t="s">
        <v>1523</v>
      </c>
      <c r="E1553" s="3">
        <v>6724</v>
      </c>
      <c r="F1553" s="2">
        <v>46900846</v>
      </c>
      <c r="G1553" s="2">
        <f t="shared" si="77"/>
        <v>6975.140690065437</v>
      </c>
      <c r="H1553" s="2">
        <v>130384135</v>
      </c>
      <c r="I1553" s="2">
        <f t="shared" si="78"/>
        <v>19390.858863771566</v>
      </c>
      <c r="J1553" s="2">
        <v>53900846</v>
      </c>
      <c r="K1553" s="2">
        <f t="shared" si="79"/>
        <v>8016.187685901249</v>
      </c>
    </row>
    <row r="1554" spans="2:11" ht="12.75">
      <c r="B1554" s="2" t="s">
        <v>1516</v>
      </c>
      <c r="C1554" s="2">
        <v>8</v>
      </c>
      <c r="D1554" s="2" t="s">
        <v>1524</v>
      </c>
      <c r="E1554" s="3">
        <v>2878</v>
      </c>
      <c r="F1554" s="2">
        <v>134579857</v>
      </c>
      <c r="G1554" s="2">
        <f t="shared" si="77"/>
        <v>46761.590340514245</v>
      </c>
      <c r="H1554" s="2">
        <v>1354886</v>
      </c>
      <c r="I1554" s="2">
        <f t="shared" si="78"/>
        <v>470.7734537873523</v>
      </c>
      <c r="J1554" s="2">
        <v>36017835</v>
      </c>
      <c r="K1554" s="2">
        <f t="shared" si="79"/>
        <v>12514.883599722029</v>
      </c>
    </row>
    <row r="1555" spans="2:11" ht="12.75">
      <c r="B1555" s="2" t="s">
        <v>1516</v>
      </c>
      <c r="C1555" s="2">
        <v>9</v>
      </c>
      <c r="D1555" s="2" t="s">
        <v>1525</v>
      </c>
      <c r="E1555" s="3">
        <v>3671</v>
      </c>
      <c r="F1555" s="2">
        <v>150921404</v>
      </c>
      <c r="G1555" s="2">
        <f t="shared" si="77"/>
        <v>41111.79624080632</v>
      </c>
      <c r="H1555" s="2">
        <v>416089</v>
      </c>
      <c r="I1555" s="2">
        <f t="shared" si="78"/>
        <v>113.34486515935713</v>
      </c>
      <c r="J1555" s="2">
        <v>205017457</v>
      </c>
      <c r="K1555" s="2">
        <f t="shared" si="79"/>
        <v>55847.849904658135</v>
      </c>
    </row>
    <row r="1556" spans="2:11" ht="12.75">
      <c r="B1556" s="2" t="s">
        <v>1516</v>
      </c>
      <c r="C1556" s="2">
        <v>10</v>
      </c>
      <c r="D1556" s="2" t="s">
        <v>1526</v>
      </c>
      <c r="E1556" s="3">
        <v>5792</v>
      </c>
      <c r="F1556" s="2">
        <v>143873913</v>
      </c>
      <c r="G1556" s="2">
        <f t="shared" si="77"/>
        <v>24840.109288674033</v>
      </c>
      <c r="H1556" s="2">
        <v>407492</v>
      </c>
      <c r="I1556" s="2">
        <f t="shared" si="78"/>
        <v>70.3542817679558</v>
      </c>
      <c r="J1556" s="2">
        <v>236845955</v>
      </c>
      <c r="K1556" s="2">
        <f t="shared" si="79"/>
        <v>40891.91212016575</v>
      </c>
    </row>
    <row r="1557" spans="2:11" ht="12.75">
      <c r="B1557" s="2" t="s">
        <v>1516</v>
      </c>
      <c r="C1557" s="2">
        <v>11</v>
      </c>
      <c r="D1557" s="2" t="s">
        <v>1527</v>
      </c>
      <c r="E1557" s="3">
        <v>1771</v>
      </c>
      <c r="F1557" s="2">
        <v>15829915</v>
      </c>
      <c r="G1557" s="2">
        <f t="shared" si="77"/>
        <v>8938.404856013552</v>
      </c>
      <c r="H1557" s="2">
        <v>66205724</v>
      </c>
      <c r="I1557" s="2">
        <f t="shared" si="78"/>
        <v>37383.24336533032</v>
      </c>
      <c r="J1557" s="2">
        <v>7000000</v>
      </c>
      <c r="K1557" s="2">
        <f t="shared" si="79"/>
        <v>3952.5691699604745</v>
      </c>
    </row>
    <row r="1558" spans="2:11" ht="12.75">
      <c r="B1558" s="2" t="s">
        <v>1516</v>
      </c>
      <c r="C1558" s="2">
        <v>12</v>
      </c>
      <c r="D1558" s="2" t="s">
        <v>1528</v>
      </c>
      <c r="E1558" s="3">
        <v>9056</v>
      </c>
      <c r="F1558" s="2">
        <v>140450567</v>
      </c>
      <c r="G1558" s="2">
        <f t="shared" si="77"/>
        <v>15509.11738074205</v>
      </c>
      <c r="H1558" s="2">
        <v>478060</v>
      </c>
      <c r="I1558" s="2">
        <f t="shared" si="78"/>
        <v>52.7893109540636</v>
      </c>
      <c r="J1558" s="2">
        <v>50635958</v>
      </c>
      <c r="K1558" s="2">
        <f t="shared" si="79"/>
        <v>5591.426457597173</v>
      </c>
    </row>
    <row r="1559" spans="2:11" ht="12.75">
      <c r="B1559" s="2" t="s">
        <v>1516</v>
      </c>
      <c r="C1559" s="2">
        <v>13</v>
      </c>
      <c r="D1559" s="2" t="s">
        <v>1529</v>
      </c>
      <c r="E1559" s="3">
        <v>1791</v>
      </c>
      <c r="F1559" s="2">
        <v>18869674</v>
      </c>
      <c r="G1559" s="2">
        <f t="shared" si="77"/>
        <v>10535.831379117812</v>
      </c>
      <c r="H1559" s="2">
        <v>130724606</v>
      </c>
      <c r="I1559" s="2">
        <f t="shared" si="78"/>
        <v>72989.72975991067</v>
      </c>
      <c r="J1559" s="2">
        <v>6000000</v>
      </c>
      <c r="K1559" s="2">
        <f t="shared" si="79"/>
        <v>3350.0837520938026</v>
      </c>
    </row>
    <row r="1560" spans="2:11" ht="12.75">
      <c r="B1560" s="2" t="s">
        <v>1516</v>
      </c>
      <c r="C1560" s="2">
        <v>14</v>
      </c>
      <c r="D1560" s="2" t="s">
        <v>1530</v>
      </c>
      <c r="E1560" s="3">
        <v>4593</v>
      </c>
      <c r="F1560" s="2">
        <v>30386706</v>
      </c>
      <c r="G1560" s="2">
        <f t="shared" si="77"/>
        <v>6615.873285434357</v>
      </c>
      <c r="H1560" s="2">
        <v>79223903</v>
      </c>
      <c r="I1560" s="2">
        <f t="shared" si="78"/>
        <v>17248.83583714348</v>
      </c>
      <c r="J1560" s="2">
        <v>89814625</v>
      </c>
      <c r="K1560" s="2">
        <f t="shared" si="79"/>
        <v>19554.675593294145</v>
      </c>
    </row>
    <row r="1561" spans="2:11" ht="12.75">
      <c r="B1561" s="2" t="s">
        <v>1516</v>
      </c>
      <c r="C1561" s="2">
        <v>15</v>
      </c>
      <c r="D1561" s="2" t="s">
        <v>1531</v>
      </c>
      <c r="E1561" s="3">
        <v>1651</v>
      </c>
      <c r="F1561" s="2">
        <v>140296669</v>
      </c>
      <c r="G1561" s="2">
        <f t="shared" si="77"/>
        <v>84976.78316172017</v>
      </c>
      <c r="H1561" s="2">
        <v>1243349</v>
      </c>
      <c r="I1561" s="2">
        <f t="shared" si="78"/>
        <v>753.0884312537855</v>
      </c>
      <c r="J1561" s="2">
        <v>216790230</v>
      </c>
      <c r="K1561" s="2">
        <f t="shared" si="79"/>
        <v>131308.43731072076</v>
      </c>
    </row>
    <row r="1562" spans="2:11" ht="12.75">
      <c r="B1562" s="2" t="s">
        <v>1516</v>
      </c>
      <c r="C1562" s="2">
        <v>16</v>
      </c>
      <c r="D1562" s="2" t="s">
        <v>1532</v>
      </c>
      <c r="E1562" s="3">
        <v>1976</v>
      </c>
      <c r="F1562" s="2">
        <v>68652937</v>
      </c>
      <c r="G1562" s="2">
        <f aca="true" t="shared" si="80" ref="G1562:G1620">F1562/E1562</f>
        <v>34743.389170040486</v>
      </c>
      <c r="H1562" s="2">
        <v>75137677</v>
      </c>
      <c r="I1562" s="2">
        <f aca="true" t="shared" si="81" ref="I1562:I1620">H1562/E1562</f>
        <v>38025.14018218624</v>
      </c>
      <c r="J1562" s="2">
        <v>2000000</v>
      </c>
      <c r="K1562" s="2">
        <f aca="true" t="shared" si="82" ref="K1562:K1620">J1562/E1562</f>
        <v>1012.1457489878543</v>
      </c>
    </row>
    <row r="1563" spans="2:11" ht="12.75">
      <c r="B1563" s="2" t="s">
        <v>1516</v>
      </c>
      <c r="C1563" s="2">
        <v>17</v>
      </c>
      <c r="D1563" s="2" t="s">
        <v>1533</v>
      </c>
      <c r="E1563" s="3">
        <v>6496</v>
      </c>
      <c r="F1563" s="2">
        <v>49121518</v>
      </c>
      <c r="G1563" s="2">
        <f t="shared" si="80"/>
        <v>7561.8100369458125</v>
      </c>
      <c r="H1563" s="2">
        <v>747246</v>
      </c>
      <c r="I1563" s="2">
        <f t="shared" si="81"/>
        <v>115.0317118226601</v>
      </c>
      <c r="J1563" s="2">
        <v>0</v>
      </c>
      <c r="K1563" s="2">
        <f t="shared" si="82"/>
        <v>0</v>
      </c>
    </row>
    <row r="1564" spans="2:11" ht="12.75">
      <c r="B1564" s="2" t="s">
        <v>1516</v>
      </c>
      <c r="C1564" s="2">
        <v>18</v>
      </c>
      <c r="D1564" s="2" t="s">
        <v>1534</v>
      </c>
      <c r="E1564" s="3">
        <v>2819</v>
      </c>
      <c r="F1564" s="2">
        <v>112603849</v>
      </c>
      <c r="G1564" s="2">
        <f t="shared" si="80"/>
        <v>39944.60766229159</v>
      </c>
      <c r="H1564" s="2">
        <v>153075679</v>
      </c>
      <c r="I1564" s="2">
        <f t="shared" si="81"/>
        <v>54301.41149343739</v>
      </c>
      <c r="J1564" s="2">
        <v>2806570</v>
      </c>
      <c r="K1564" s="2">
        <f t="shared" si="82"/>
        <v>995.5906349769422</v>
      </c>
    </row>
    <row r="1565" spans="2:11" ht="12.75">
      <c r="B1565" s="2" t="s">
        <v>1516</v>
      </c>
      <c r="C1565" s="2">
        <v>19</v>
      </c>
      <c r="D1565" s="2" t="s">
        <v>1535</v>
      </c>
      <c r="E1565" s="3">
        <v>6287</v>
      </c>
      <c r="F1565" s="2">
        <v>98343132</v>
      </c>
      <c r="G1565" s="2">
        <f t="shared" si="80"/>
        <v>15642.298711627167</v>
      </c>
      <c r="H1565" s="2">
        <v>830300</v>
      </c>
      <c r="I1565" s="2">
        <f t="shared" si="81"/>
        <v>132.06616828376013</v>
      </c>
      <c r="J1565" s="2">
        <v>70419508</v>
      </c>
      <c r="K1565" s="2">
        <f t="shared" si="82"/>
        <v>11200.812470176556</v>
      </c>
    </row>
    <row r="1566" spans="2:11" ht="12.75">
      <c r="B1566" s="2" t="s">
        <v>1516</v>
      </c>
      <c r="C1566" s="2">
        <v>20</v>
      </c>
      <c r="D1566" s="2" t="s">
        <v>1536</v>
      </c>
      <c r="E1566" s="3">
        <v>1768</v>
      </c>
      <c r="F1566" s="2">
        <v>68554123</v>
      </c>
      <c r="G1566" s="2">
        <f t="shared" si="80"/>
        <v>38774.9564479638</v>
      </c>
      <c r="H1566" s="2">
        <v>252157000</v>
      </c>
      <c r="I1566" s="2">
        <f t="shared" si="81"/>
        <v>142622.7375565611</v>
      </c>
      <c r="J1566" s="2">
        <v>7500000</v>
      </c>
      <c r="K1566" s="2">
        <f t="shared" si="82"/>
        <v>4242.081447963801</v>
      </c>
    </row>
    <row r="1567" spans="2:11" ht="14.25">
      <c r="B1567" s="5" t="s">
        <v>1781</v>
      </c>
      <c r="C1567" s="6"/>
      <c r="D1567" s="6"/>
      <c r="E1567" s="7">
        <f>SUM(E1547:E1566)</f>
        <v>134953</v>
      </c>
      <c r="F1567" s="7">
        <f>SUM(F1547:F1566)</f>
        <v>1995663489</v>
      </c>
      <c r="G1567" s="6">
        <f t="shared" si="80"/>
        <v>14787.840870525293</v>
      </c>
      <c r="H1567" s="7">
        <f>SUM(H1547:H1566)</f>
        <v>2859403292</v>
      </c>
      <c r="I1567" s="6">
        <f t="shared" si="81"/>
        <v>21188.141738234794</v>
      </c>
      <c r="J1567" s="7">
        <f>SUM(J1547:J1566)</f>
        <v>1147739289</v>
      </c>
      <c r="K1567" s="6">
        <f t="shared" si="82"/>
        <v>8504.733418301186</v>
      </c>
    </row>
    <row r="1568" spans="2:11" ht="12.75">
      <c r="B1568" s="2" t="s">
        <v>1537</v>
      </c>
      <c r="C1568" s="2">
        <v>1</v>
      </c>
      <c r="D1568" s="2" t="s">
        <v>1538</v>
      </c>
      <c r="E1568" s="3">
        <v>56266</v>
      </c>
      <c r="F1568" s="2">
        <v>1382240650</v>
      </c>
      <c r="G1568" s="2">
        <f t="shared" si="80"/>
        <v>24566.179397860164</v>
      </c>
      <c r="H1568" s="2">
        <v>798136550</v>
      </c>
      <c r="I1568" s="2">
        <f t="shared" si="81"/>
        <v>14185.059360892901</v>
      </c>
      <c r="J1568" s="2">
        <v>416608001</v>
      </c>
      <c r="K1568" s="2">
        <f t="shared" si="82"/>
        <v>7404.258362065902</v>
      </c>
    </row>
    <row r="1569" spans="2:11" ht="12.75">
      <c r="B1569" s="2" t="s">
        <v>1537</v>
      </c>
      <c r="C1569" s="2">
        <v>2</v>
      </c>
      <c r="D1569" s="2" t="s">
        <v>1539</v>
      </c>
      <c r="E1569" s="3">
        <v>13777</v>
      </c>
      <c r="F1569" s="2">
        <v>1504105238</v>
      </c>
      <c r="G1569" s="2">
        <f t="shared" si="80"/>
        <v>109175.09167453002</v>
      </c>
      <c r="H1569" s="2">
        <v>6038845</v>
      </c>
      <c r="I1569" s="2">
        <f t="shared" si="81"/>
        <v>438.32801045220293</v>
      </c>
      <c r="J1569" s="2">
        <v>1141085076</v>
      </c>
      <c r="K1569" s="2">
        <f t="shared" si="82"/>
        <v>82825.36662553532</v>
      </c>
    </row>
    <row r="1570" spans="2:11" ht="12.75">
      <c r="B1570" s="2" t="s">
        <v>1537</v>
      </c>
      <c r="C1570" s="2">
        <v>3</v>
      </c>
      <c r="D1570" s="2" t="s">
        <v>1540</v>
      </c>
      <c r="E1570" s="3">
        <v>31523</v>
      </c>
      <c r="F1570" s="2">
        <v>55213291</v>
      </c>
      <c r="G1570" s="2">
        <f t="shared" si="80"/>
        <v>1751.523998350411</v>
      </c>
      <c r="H1570" s="2">
        <v>204672342</v>
      </c>
      <c r="I1570" s="2">
        <f t="shared" si="81"/>
        <v>6492.793896520001</v>
      </c>
      <c r="J1570" s="2">
        <v>287849591</v>
      </c>
      <c r="K1570" s="2">
        <f t="shared" si="82"/>
        <v>9131.414871680994</v>
      </c>
    </row>
    <row r="1571" spans="2:11" ht="12.75">
      <c r="B1571" s="2" t="s">
        <v>1537</v>
      </c>
      <c r="C1571" s="2">
        <v>4</v>
      </c>
      <c r="D1571" s="2" t="s">
        <v>1541</v>
      </c>
      <c r="E1571" s="3">
        <v>18990</v>
      </c>
      <c r="F1571" s="2">
        <v>298739556</v>
      </c>
      <c r="G1571" s="2">
        <f t="shared" si="80"/>
        <v>15731.414218009479</v>
      </c>
      <c r="H1571" s="2">
        <v>136197868</v>
      </c>
      <c r="I1571" s="2">
        <f t="shared" si="81"/>
        <v>7172.083622959452</v>
      </c>
      <c r="J1571" s="2">
        <v>164248335</v>
      </c>
      <c r="K1571" s="2">
        <f t="shared" si="82"/>
        <v>8649.201421800948</v>
      </c>
    </row>
    <row r="1572" spans="2:11" ht="12.75">
      <c r="B1572" s="2" t="s">
        <v>1537</v>
      </c>
      <c r="C1572" s="2">
        <v>5</v>
      </c>
      <c r="D1572" s="2" t="s">
        <v>1542</v>
      </c>
      <c r="E1572" s="3">
        <v>9600</v>
      </c>
      <c r="F1572" s="2">
        <v>328001088</v>
      </c>
      <c r="G1572" s="2">
        <f t="shared" si="80"/>
        <v>34166.78</v>
      </c>
      <c r="H1572" s="2">
        <v>0</v>
      </c>
      <c r="I1572" s="2">
        <f t="shared" si="81"/>
        <v>0</v>
      </c>
      <c r="J1572" s="2">
        <v>0</v>
      </c>
      <c r="K1572" s="2">
        <f t="shared" si="82"/>
        <v>0</v>
      </c>
    </row>
    <row r="1573" spans="2:11" ht="12.75">
      <c r="B1573" s="2" t="s">
        <v>1537</v>
      </c>
      <c r="C1573" s="2">
        <v>6</v>
      </c>
      <c r="D1573" s="2" t="s">
        <v>1543</v>
      </c>
      <c r="E1573" s="3">
        <v>5949</v>
      </c>
      <c r="F1573" s="2">
        <v>5836566</v>
      </c>
      <c r="G1573" s="2">
        <f t="shared" si="80"/>
        <v>981.1003530005042</v>
      </c>
      <c r="H1573" s="2">
        <v>2561126</v>
      </c>
      <c r="I1573" s="2">
        <f t="shared" si="81"/>
        <v>430.51369978147585</v>
      </c>
      <c r="J1573" s="2">
        <v>31503577</v>
      </c>
      <c r="K1573" s="2">
        <f t="shared" si="82"/>
        <v>5295.608841822155</v>
      </c>
    </row>
    <row r="1574" spans="2:11" ht="12.75">
      <c r="B1574" s="2" t="s">
        <v>1537</v>
      </c>
      <c r="C1574" s="2">
        <v>7</v>
      </c>
      <c r="D1574" s="2" t="s">
        <v>1544</v>
      </c>
      <c r="E1574" s="3">
        <v>8317</v>
      </c>
      <c r="F1574" s="2">
        <v>145211612</v>
      </c>
      <c r="G1574" s="2">
        <f t="shared" si="80"/>
        <v>17459.614283996634</v>
      </c>
      <c r="H1574" s="2">
        <v>488474</v>
      </c>
      <c r="I1574" s="2">
        <f t="shared" si="81"/>
        <v>58.731994709630875</v>
      </c>
      <c r="J1574" s="2">
        <v>230079137</v>
      </c>
      <c r="K1574" s="2">
        <f t="shared" si="82"/>
        <v>27663.717325958878</v>
      </c>
    </row>
    <row r="1575" spans="2:11" ht="12.75">
      <c r="B1575" s="2" t="s">
        <v>1537</v>
      </c>
      <c r="C1575" s="2">
        <v>8</v>
      </c>
      <c r="D1575" s="2" t="s">
        <v>1545</v>
      </c>
      <c r="E1575" s="3">
        <v>6525</v>
      </c>
      <c r="F1575" s="2">
        <v>66260963</v>
      </c>
      <c r="G1575" s="2">
        <f t="shared" si="80"/>
        <v>10154.936858237548</v>
      </c>
      <c r="H1575" s="2">
        <v>858471</v>
      </c>
      <c r="I1575" s="2">
        <f t="shared" si="81"/>
        <v>131.56643678160918</v>
      </c>
      <c r="J1575" s="2">
        <v>35150000</v>
      </c>
      <c r="K1575" s="2">
        <f t="shared" si="82"/>
        <v>5386.9731800766285</v>
      </c>
    </row>
    <row r="1576" spans="2:11" ht="12.75">
      <c r="B1576" s="2" t="s">
        <v>1537</v>
      </c>
      <c r="C1576" s="2">
        <v>9</v>
      </c>
      <c r="D1576" s="2" t="s">
        <v>1546</v>
      </c>
      <c r="E1576" s="3">
        <v>2209</v>
      </c>
      <c r="F1576" s="2">
        <v>39997112</v>
      </c>
      <c r="G1576" s="2">
        <f t="shared" si="80"/>
        <v>18106.43368039837</v>
      </c>
      <c r="H1576" s="2">
        <v>0</v>
      </c>
      <c r="I1576" s="2">
        <f t="shared" si="81"/>
        <v>0</v>
      </c>
      <c r="J1576" s="2">
        <v>6000000</v>
      </c>
      <c r="K1576" s="2">
        <f t="shared" si="82"/>
        <v>2716.161158895428</v>
      </c>
    </row>
    <row r="1577" spans="2:11" ht="12.75">
      <c r="B1577" s="2" t="s">
        <v>1537</v>
      </c>
      <c r="C1577" s="2">
        <v>10</v>
      </c>
      <c r="D1577" s="2" t="s">
        <v>1547</v>
      </c>
      <c r="E1577" s="3">
        <v>3348</v>
      </c>
      <c r="F1577" s="2">
        <v>61265353</v>
      </c>
      <c r="G1577" s="2">
        <f t="shared" si="80"/>
        <v>18299.08990442055</v>
      </c>
      <c r="H1577" s="2">
        <v>282394</v>
      </c>
      <c r="I1577" s="2">
        <f t="shared" si="81"/>
        <v>84.34707287933094</v>
      </c>
      <c r="J1577" s="2">
        <v>176716122</v>
      </c>
      <c r="K1577" s="2">
        <f t="shared" si="82"/>
        <v>52782.59318996416</v>
      </c>
    </row>
    <row r="1578" spans="2:11" ht="12.75">
      <c r="B1578" s="2" t="s">
        <v>1537</v>
      </c>
      <c r="C1578" s="2">
        <v>11</v>
      </c>
      <c r="D1578" s="2" t="s">
        <v>1548</v>
      </c>
      <c r="E1578" s="3">
        <v>3183</v>
      </c>
      <c r="F1578" s="2">
        <v>99403717</v>
      </c>
      <c r="G1578" s="2">
        <f t="shared" si="80"/>
        <v>31229.56864593151</v>
      </c>
      <c r="H1578" s="2">
        <v>0</v>
      </c>
      <c r="I1578" s="2">
        <f t="shared" si="81"/>
        <v>0</v>
      </c>
      <c r="J1578" s="2">
        <v>4698290</v>
      </c>
      <c r="K1578" s="2">
        <f t="shared" si="82"/>
        <v>1476.057178762174</v>
      </c>
    </row>
    <row r="1579" spans="2:11" ht="12.75">
      <c r="B1579" s="2" t="s">
        <v>1537</v>
      </c>
      <c r="C1579" s="2">
        <v>12</v>
      </c>
      <c r="D1579" s="2" t="s">
        <v>1549</v>
      </c>
      <c r="E1579" s="3">
        <v>947</v>
      </c>
      <c r="F1579" s="2">
        <v>45622231</v>
      </c>
      <c r="G1579" s="2">
        <f t="shared" si="80"/>
        <v>48175.534318901795</v>
      </c>
      <c r="H1579" s="2">
        <v>0</v>
      </c>
      <c r="I1579" s="2">
        <f t="shared" si="81"/>
        <v>0</v>
      </c>
      <c r="J1579" s="2">
        <v>132991478</v>
      </c>
      <c r="K1579" s="2">
        <f t="shared" si="82"/>
        <v>140434.50686378035</v>
      </c>
    </row>
    <row r="1580" spans="2:11" ht="12.75">
      <c r="B1580" s="2" t="s">
        <v>1537</v>
      </c>
      <c r="C1580" s="2">
        <v>13</v>
      </c>
      <c r="D1580" s="2" t="s">
        <v>1550</v>
      </c>
      <c r="E1580" s="3">
        <v>3091</v>
      </c>
      <c r="F1580" s="2">
        <v>6847852</v>
      </c>
      <c r="G1580" s="2">
        <f t="shared" si="80"/>
        <v>2215.4163701067614</v>
      </c>
      <c r="H1580" s="2">
        <v>0</v>
      </c>
      <c r="I1580" s="2">
        <f t="shared" si="81"/>
        <v>0</v>
      </c>
      <c r="J1580" s="2">
        <v>57652879</v>
      </c>
      <c r="K1580" s="2">
        <f t="shared" si="82"/>
        <v>18651.853445486897</v>
      </c>
    </row>
    <row r="1581" spans="2:11" ht="12.75">
      <c r="B1581" s="2" t="s">
        <v>1537</v>
      </c>
      <c r="C1581" s="2">
        <v>14</v>
      </c>
      <c r="D1581" s="2" t="s">
        <v>1551</v>
      </c>
      <c r="E1581" s="3">
        <v>10203</v>
      </c>
      <c r="F1581" s="2">
        <v>71651352</v>
      </c>
      <c r="G1581" s="2">
        <f t="shared" si="80"/>
        <v>7022.57688915025</v>
      </c>
      <c r="H1581" s="2">
        <v>1778000</v>
      </c>
      <c r="I1581" s="2">
        <f t="shared" si="81"/>
        <v>174.26247182201314</v>
      </c>
      <c r="J1581" s="2">
        <v>130413289</v>
      </c>
      <c r="K1581" s="2">
        <f t="shared" si="82"/>
        <v>12781.85719886308</v>
      </c>
    </row>
    <row r="1582" spans="2:11" ht="12.75">
      <c r="B1582" s="2" t="s">
        <v>1537</v>
      </c>
      <c r="C1582" s="2">
        <v>15</v>
      </c>
      <c r="D1582" s="2" t="s">
        <v>1552</v>
      </c>
      <c r="E1582" s="3">
        <v>8126</v>
      </c>
      <c r="F1582" s="2">
        <v>84616675</v>
      </c>
      <c r="G1582" s="2">
        <f t="shared" si="80"/>
        <v>10413.078390351957</v>
      </c>
      <c r="H1582" s="2">
        <v>0</v>
      </c>
      <c r="I1582" s="2">
        <f t="shared" si="81"/>
        <v>0</v>
      </c>
      <c r="J1582" s="2">
        <v>206055115</v>
      </c>
      <c r="K1582" s="2">
        <f t="shared" si="82"/>
        <v>25357.50861432439</v>
      </c>
    </row>
    <row r="1583" spans="2:11" ht="12.75">
      <c r="B1583" s="2" t="s">
        <v>1537</v>
      </c>
      <c r="C1583" s="2">
        <v>16</v>
      </c>
      <c r="D1583" s="2" t="s">
        <v>1553</v>
      </c>
      <c r="E1583" s="3">
        <v>12312</v>
      </c>
      <c r="F1583" s="2">
        <v>258780619</v>
      </c>
      <c r="G1583" s="2">
        <f t="shared" si="80"/>
        <v>21018.568794671864</v>
      </c>
      <c r="H1583" s="2">
        <v>903787</v>
      </c>
      <c r="I1583" s="2">
        <f t="shared" si="81"/>
        <v>73.40700129954516</v>
      </c>
      <c r="J1583" s="2">
        <v>255649055</v>
      </c>
      <c r="K1583" s="2">
        <f t="shared" si="82"/>
        <v>20764.218242365172</v>
      </c>
    </row>
    <row r="1584" spans="2:11" ht="12.75">
      <c r="B1584" s="2" t="s">
        <v>1537</v>
      </c>
      <c r="C1584" s="2">
        <v>17</v>
      </c>
      <c r="D1584" s="2" t="s">
        <v>1554</v>
      </c>
      <c r="E1584" s="3">
        <v>6035</v>
      </c>
      <c r="F1584" s="2">
        <v>234118308</v>
      </c>
      <c r="G1584" s="2">
        <f t="shared" si="80"/>
        <v>38793.42303231152</v>
      </c>
      <c r="H1584" s="2">
        <v>449478759</v>
      </c>
      <c r="I1584" s="2">
        <f t="shared" si="81"/>
        <v>74478.6676056338</v>
      </c>
      <c r="J1584" s="2">
        <v>150000000</v>
      </c>
      <c r="K1584" s="2">
        <f t="shared" si="82"/>
        <v>24855.012427506215</v>
      </c>
    </row>
    <row r="1585" spans="2:11" ht="12.75">
      <c r="B1585" s="2" t="s">
        <v>1537</v>
      </c>
      <c r="C1585" s="2">
        <v>18</v>
      </c>
      <c r="D1585" s="2" t="s">
        <v>1555</v>
      </c>
      <c r="E1585" s="3">
        <v>7723</v>
      </c>
      <c r="F1585" s="2">
        <v>17880191</v>
      </c>
      <c r="G1585" s="2">
        <f t="shared" si="80"/>
        <v>2315.1872329405674</v>
      </c>
      <c r="H1585" s="2">
        <v>101172000</v>
      </c>
      <c r="I1585" s="2">
        <f t="shared" si="81"/>
        <v>13100.090638352971</v>
      </c>
      <c r="J1585" s="2">
        <v>500219</v>
      </c>
      <c r="K1585" s="2">
        <f t="shared" si="82"/>
        <v>64.7700375501748</v>
      </c>
    </row>
    <row r="1586" spans="2:11" ht="12.75">
      <c r="B1586" s="2" t="s">
        <v>1537</v>
      </c>
      <c r="C1586" s="2">
        <v>19</v>
      </c>
      <c r="D1586" s="2" t="s">
        <v>1556</v>
      </c>
      <c r="E1586" s="3">
        <v>14397</v>
      </c>
      <c r="F1586" s="2">
        <v>118617397</v>
      </c>
      <c r="G1586" s="2">
        <f t="shared" si="80"/>
        <v>8239.035701882336</v>
      </c>
      <c r="H1586" s="2">
        <v>1018000</v>
      </c>
      <c r="I1586" s="2">
        <f t="shared" si="81"/>
        <v>70.70917552267834</v>
      </c>
      <c r="J1586" s="2">
        <v>175194000</v>
      </c>
      <c r="K1586" s="2">
        <f t="shared" si="82"/>
        <v>12168.785163575745</v>
      </c>
    </row>
    <row r="1587" spans="2:11" ht="12.75">
      <c r="B1587" s="2" t="s">
        <v>1537</v>
      </c>
      <c r="C1587" s="2">
        <v>20</v>
      </c>
      <c r="D1587" s="2" t="s">
        <v>1557</v>
      </c>
      <c r="E1587" s="3">
        <v>17281</v>
      </c>
      <c r="F1587" s="2">
        <v>223039061</v>
      </c>
      <c r="G1587" s="2">
        <f t="shared" si="80"/>
        <v>12906.606157051097</v>
      </c>
      <c r="H1587" s="2">
        <v>168963466</v>
      </c>
      <c r="I1587" s="2">
        <f t="shared" si="81"/>
        <v>9777.412533996876</v>
      </c>
      <c r="J1587" s="2">
        <v>11420334</v>
      </c>
      <c r="K1587" s="2">
        <f t="shared" si="82"/>
        <v>660.8607140790464</v>
      </c>
    </row>
    <row r="1588" spans="2:11" ht="12.75">
      <c r="B1588" s="2" t="s">
        <v>1537</v>
      </c>
      <c r="C1588" s="2">
        <v>21</v>
      </c>
      <c r="D1588" s="2" t="s">
        <v>1558</v>
      </c>
      <c r="E1588" s="3">
        <v>4036</v>
      </c>
      <c r="F1588" s="2">
        <v>572949813</v>
      </c>
      <c r="G1588" s="2">
        <f t="shared" si="80"/>
        <v>141959.81491575818</v>
      </c>
      <c r="H1588" s="2">
        <v>403212441</v>
      </c>
      <c r="I1588" s="2">
        <f t="shared" si="81"/>
        <v>99903.97447968286</v>
      </c>
      <c r="J1588" s="2">
        <v>72326090</v>
      </c>
      <c r="K1588" s="2">
        <f t="shared" si="82"/>
        <v>17920.240336967294</v>
      </c>
    </row>
    <row r="1589" spans="2:11" ht="14.25">
      <c r="B1589" s="5" t="s">
        <v>1782</v>
      </c>
      <c r="C1589" s="6"/>
      <c r="D1589" s="6"/>
      <c r="E1589" s="7">
        <f>SUM(E1568:E1588)</f>
        <v>243838</v>
      </c>
      <c r="F1589" s="7">
        <f>SUM(F1568:F1588)</f>
        <v>5620398645</v>
      </c>
      <c r="G1589" s="6">
        <f t="shared" si="80"/>
        <v>23049.724181628786</v>
      </c>
      <c r="H1589" s="7">
        <f>SUM(H1568:H1588)</f>
        <v>2275762523</v>
      </c>
      <c r="I1589" s="6">
        <f t="shared" si="81"/>
        <v>9333.092147245303</v>
      </c>
      <c r="J1589" s="7">
        <f>SUM(J1568:J1588)</f>
        <v>3686140588</v>
      </c>
      <c r="K1589" s="6">
        <f t="shared" si="82"/>
        <v>15117.170367211018</v>
      </c>
    </row>
    <row r="1590" spans="2:11" ht="12.75">
      <c r="B1590" s="2" t="s">
        <v>1559</v>
      </c>
      <c r="C1590" s="2">
        <v>1</v>
      </c>
      <c r="D1590" s="2" t="s">
        <v>1560</v>
      </c>
      <c r="E1590" s="3">
        <v>8109</v>
      </c>
      <c r="F1590" s="2">
        <v>-2387661031</v>
      </c>
      <c r="G1590" s="2">
        <f t="shared" si="80"/>
        <v>-294445.804784807</v>
      </c>
      <c r="H1590" s="2">
        <v>963839532</v>
      </c>
      <c r="I1590" s="2">
        <f t="shared" si="81"/>
        <v>118860.46762856086</v>
      </c>
      <c r="J1590" s="2">
        <v>0</v>
      </c>
      <c r="K1590" s="2">
        <f t="shared" si="82"/>
        <v>0</v>
      </c>
    </row>
    <row r="1591" spans="2:11" ht="12.75">
      <c r="B1591" s="2" t="s">
        <v>1559</v>
      </c>
      <c r="C1591" s="2">
        <v>2</v>
      </c>
      <c r="D1591" s="2" t="s">
        <v>1561</v>
      </c>
      <c r="E1591" s="3">
        <v>12939</v>
      </c>
      <c r="F1591" s="2">
        <v>340193216</v>
      </c>
      <c r="G1591" s="2">
        <f t="shared" si="80"/>
        <v>26292.079449725636</v>
      </c>
      <c r="H1591" s="2">
        <v>0</v>
      </c>
      <c r="I1591" s="2">
        <f t="shared" si="81"/>
        <v>0</v>
      </c>
      <c r="J1591" s="2">
        <v>255549718</v>
      </c>
      <c r="K1591" s="2">
        <f t="shared" si="82"/>
        <v>19750.34531262076</v>
      </c>
    </row>
    <row r="1592" spans="2:11" ht="12.75">
      <c r="B1592" s="2" t="s">
        <v>1559</v>
      </c>
      <c r="C1592" s="2">
        <v>3</v>
      </c>
      <c r="D1592" s="2" t="s">
        <v>1562</v>
      </c>
      <c r="E1592" s="3">
        <v>6277</v>
      </c>
      <c r="F1592" s="2">
        <v>298802107</v>
      </c>
      <c r="G1592" s="2">
        <f t="shared" si="80"/>
        <v>47602.693484148476</v>
      </c>
      <c r="H1592" s="2">
        <v>4935538</v>
      </c>
      <c r="I1592" s="2">
        <f t="shared" si="81"/>
        <v>786.2893101800223</v>
      </c>
      <c r="J1592" s="2">
        <v>230054670</v>
      </c>
      <c r="K1592" s="2">
        <f t="shared" si="82"/>
        <v>36650.41739684562</v>
      </c>
    </row>
    <row r="1593" spans="2:11" ht="12.75">
      <c r="B1593" s="2" t="s">
        <v>1559</v>
      </c>
      <c r="C1593" s="2">
        <v>4</v>
      </c>
      <c r="D1593" s="2" t="s">
        <v>1563</v>
      </c>
      <c r="E1593" s="3">
        <v>9280</v>
      </c>
      <c r="F1593" s="2">
        <v>1330791654</v>
      </c>
      <c r="G1593" s="2">
        <f t="shared" si="80"/>
        <v>143404.27306034483</v>
      </c>
      <c r="H1593" s="2">
        <v>0</v>
      </c>
      <c r="I1593" s="2">
        <f t="shared" si="81"/>
        <v>0</v>
      </c>
      <c r="J1593" s="2">
        <v>473874497</v>
      </c>
      <c r="K1593" s="2">
        <f t="shared" si="82"/>
        <v>51064.06217672414</v>
      </c>
    </row>
    <row r="1594" spans="2:11" ht="12.75">
      <c r="B1594" s="2" t="s">
        <v>1559</v>
      </c>
      <c r="C1594" s="2">
        <v>5</v>
      </c>
      <c r="D1594" s="2" t="s">
        <v>1564</v>
      </c>
      <c r="E1594" s="3">
        <v>1468</v>
      </c>
      <c r="F1594" s="2">
        <v>37558</v>
      </c>
      <c r="G1594" s="2">
        <f t="shared" si="80"/>
        <v>25.584468664850135</v>
      </c>
      <c r="H1594" s="2">
        <v>40000000</v>
      </c>
      <c r="I1594" s="2">
        <f t="shared" si="81"/>
        <v>27247.956403269756</v>
      </c>
      <c r="J1594" s="2">
        <v>0</v>
      </c>
      <c r="K1594" s="2">
        <f t="shared" si="82"/>
        <v>0</v>
      </c>
    </row>
    <row r="1595" spans="2:11" ht="12.75">
      <c r="B1595" s="2" t="s">
        <v>1559</v>
      </c>
      <c r="C1595" s="2">
        <v>6</v>
      </c>
      <c r="D1595" s="2" t="s">
        <v>1565</v>
      </c>
      <c r="E1595" s="3">
        <v>2483</v>
      </c>
      <c r="F1595" s="2">
        <v>29119215</v>
      </c>
      <c r="G1595" s="2">
        <f t="shared" si="80"/>
        <v>11727.432541280708</v>
      </c>
      <c r="H1595" s="2">
        <v>11000</v>
      </c>
      <c r="I1595" s="2">
        <f t="shared" si="81"/>
        <v>4.4301248489730165</v>
      </c>
      <c r="J1595" s="2">
        <v>54000000</v>
      </c>
      <c r="K1595" s="2">
        <f t="shared" si="82"/>
        <v>21747.885622231173</v>
      </c>
    </row>
    <row r="1596" spans="2:11" ht="12.75">
      <c r="B1596" s="2" t="s">
        <v>1559</v>
      </c>
      <c r="C1596" s="2">
        <v>7</v>
      </c>
      <c r="D1596" s="2" t="s">
        <v>1566</v>
      </c>
      <c r="E1596" s="3">
        <v>3901</v>
      </c>
      <c r="F1596" s="2">
        <v>87874779</v>
      </c>
      <c r="G1596" s="2">
        <f t="shared" si="80"/>
        <v>22526.21866188157</v>
      </c>
      <c r="H1596" s="2">
        <v>0</v>
      </c>
      <c r="I1596" s="2">
        <f t="shared" si="81"/>
        <v>0</v>
      </c>
      <c r="J1596" s="2">
        <v>31255482</v>
      </c>
      <c r="K1596" s="2">
        <f t="shared" si="82"/>
        <v>8012.171750833119</v>
      </c>
    </row>
    <row r="1597" spans="2:11" ht="12.75">
      <c r="B1597" s="2" t="s">
        <v>1559</v>
      </c>
      <c r="C1597" s="2">
        <v>8</v>
      </c>
      <c r="D1597" s="2" t="s">
        <v>1567</v>
      </c>
      <c r="E1597" s="3">
        <v>6302</v>
      </c>
      <c r="F1597" s="2">
        <v>96405549</v>
      </c>
      <c r="G1597" s="2">
        <f t="shared" si="80"/>
        <v>15297.611710568073</v>
      </c>
      <c r="H1597" s="2">
        <v>0</v>
      </c>
      <c r="I1597" s="2">
        <f t="shared" si="81"/>
        <v>0</v>
      </c>
      <c r="J1597" s="2">
        <v>0</v>
      </c>
      <c r="K1597" s="2">
        <f t="shared" si="82"/>
        <v>0</v>
      </c>
    </row>
    <row r="1598" spans="2:11" ht="12.75">
      <c r="B1598" s="2" t="s">
        <v>1559</v>
      </c>
      <c r="C1598" s="2">
        <v>9</v>
      </c>
      <c r="D1598" s="2" t="s">
        <v>1568</v>
      </c>
      <c r="E1598" s="3">
        <v>7710</v>
      </c>
      <c r="F1598" s="2">
        <v>265879911</v>
      </c>
      <c r="G1598" s="2">
        <f t="shared" si="80"/>
        <v>34485.07276264591</v>
      </c>
      <c r="H1598" s="2">
        <v>0</v>
      </c>
      <c r="I1598" s="2">
        <f t="shared" si="81"/>
        <v>0</v>
      </c>
      <c r="J1598" s="2">
        <v>5395048</v>
      </c>
      <c r="K1598" s="2">
        <f t="shared" si="82"/>
        <v>699.74682230869</v>
      </c>
    </row>
    <row r="1599" spans="2:11" ht="12.75">
      <c r="B1599" s="2" t="s">
        <v>1559</v>
      </c>
      <c r="C1599" s="2">
        <v>10</v>
      </c>
      <c r="D1599" s="2" t="s">
        <v>1569</v>
      </c>
      <c r="E1599" s="3">
        <v>1393</v>
      </c>
      <c r="F1599" s="2">
        <v>251552184</v>
      </c>
      <c r="G1599" s="2">
        <f t="shared" si="80"/>
        <v>180583.04666188083</v>
      </c>
      <c r="H1599" s="2">
        <v>0</v>
      </c>
      <c r="I1599" s="2">
        <f t="shared" si="81"/>
        <v>0</v>
      </c>
      <c r="J1599" s="2">
        <v>110991768</v>
      </c>
      <c r="K1599" s="2">
        <f t="shared" si="82"/>
        <v>79678.22541277818</v>
      </c>
    </row>
    <row r="1600" spans="2:11" ht="12.75">
      <c r="B1600" s="2" t="s">
        <v>1559</v>
      </c>
      <c r="C1600" s="2">
        <v>11</v>
      </c>
      <c r="D1600" s="2" t="s">
        <v>1570</v>
      </c>
      <c r="E1600" s="3">
        <v>2442</v>
      </c>
      <c r="F1600" s="2">
        <v>27124641</v>
      </c>
      <c r="G1600" s="2">
        <f t="shared" si="80"/>
        <v>11107.551597051597</v>
      </c>
      <c r="H1600" s="2">
        <v>0</v>
      </c>
      <c r="I1600" s="2">
        <f t="shared" si="81"/>
        <v>0</v>
      </c>
      <c r="J1600" s="2">
        <v>52677840</v>
      </c>
      <c r="K1600" s="2">
        <f t="shared" si="82"/>
        <v>21571.59705159705</v>
      </c>
    </row>
    <row r="1601" spans="2:11" ht="12.75">
      <c r="B1601" s="2" t="s">
        <v>1559</v>
      </c>
      <c r="C1601" s="2">
        <v>12</v>
      </c>
      <c r="D1601" s="2" t="s">
        <v>325</v>
      </c>
      <c r="E1601" s="3">
        <v>557</v>
      </c>
      <c r="F1601" s="2">
        <v>13959240</v>
      </c>
      <c r="G1601" s="2">
        <f t="shared" si="80"/>
        <v>25061.472172351885</v>
      </c>
      <c r="H1601" s="2">
        <v>31400000</v>
      </c>
      <c r="I1601" s="2">
        <f t="shared" si="81"/>
        <v>56373.42908438061</v>
      </c>
      <c r="J1601" s="2">
        <v>6826338</v>
      </c>
      <c r="K1601" s="2">
        <f t="shared" si="82"/>
        <v>12255.543985637343</v>
      </c>
    </row>
    <row r="1602" spans="2:11" ht="12.75">
      <c r="B1602" s="2" t="s">
        <v>1559</v>
      </c>
      <c r="C1602" s="2">
        <v>13</v>
      </c>
      <c r="D1602" s="2" t="s">
        <v>1571</v>
      </c>
      <c r="E1602" s="3">
        <v>2151</v>
      </c>
      <c r="F1602" s="2">
        <v>18364752</v>
      </c>
      <c r="G1602" s="2">
        <f t="shared" si="80"/>
        <v>8537.774058577406</v>
      </c>
      <c r="H1602" s="2">
        <v>0</v>
      </c>
      <c r="I1602" s="2">
        <f t="shared" si="81"/>
        <v>0</v>
      </c>
      <c r="J1602" s="2">
        <v>15004129</v>
      </c>
      <c r="K1602" s="2">
        <f t="shared" si="82"/>
        <v>6975.420269642027</v>
      </c>
    </row>
    <row r="1603" spans="2:11" ht="12.75">
      <c r="B1603" s="2" t="s">
        <v>1559</v>
      </c>
      <c r="C1603" s="2">
        <v>14</v>
      </c>
      <c r="D1603" s="2" t="s">
        <v>875</v>
      </c>
      <c r="E1603" s="3">
        <v>1780</v>
      </c>
      <c r="F1603" s="2">
        <v>6661941</v>
      </c>
      <c r="G1603" s="2">
        <f t="shared" si="80"/>
        <v>3742.6634831460674</v>
      </c>
      <c r="H1603" s="2">
        <v>0</v>
      </c>
      <c r="I1603" s="2">
        <f t="shared" si="81"/>
        <v>0</v>
      </c>
      <c r="J1603" s="2">
        <v>1007907</v>
      </c>
      <c r="K1603" s="2">
        <f t="shared" si="82"/>
        <v>566.2398876404494</v>
      </c>
    </row>
    <row r="1604" spans="2:11" ht="12.75">
      <c r="B1604" s="2" t="s">
        <v>1559</v>
      </c>
      <c r="C1604" s="2">
        <v>15</v>
      </c>
      <c r="D1604" s="2" t="s">
        <v>1572</v>
      </c>
      <c r="E1604" s="3">
        <v>4682</v>
      </c>
      <c r="F1604" s="2">
        <v>104854930</v>
      </c>
      <c r="G1604" s="2">
        <f t="shared" si="80"/>
        <v>22395.32891926527</v>
      </c>
      <c r="H1604" s="2">
        <v>0</v>
      </c>
      <c r="I1604" s="2">
        <f t="shared" si="81"/>
        <v>0</v>
      </c>
      <c r="J1604" s="2">
        <v>0</v>
      </c>
      <c r="K1604" s="2">
        <f t="shared" si="82"/>
        <v>0</v>
      </c>
    </row>
    <row r="1605" spans="2:11" ht="12.75">
      <c r="B1605" s="2" t="s">
        <v>1559</v>
      </c>
      <c r="C1605" s="2">
        <v>16</v>
      </c>
      <c r="D1605" s="2" t="s">
        <v>1573</v>
      </c>
      <c r="E1605" s="3">
        <v>1946</v>
      </c>
      <c r="F1605" s="2">
        <v>252099703</v>
      </c>
      <c r="G1605" s="2">
        <f t="shared" si="80"/>
        <v>129547.63771839671</v>
      </c>
      <c r="H1605" s="2">
        <v>73564000</v>
      </c>
      <c r="I1605" s="2">
        <f t="shared" si="81"/>
        <v>37802.67214799589</v>
      </c>
      <c r="J1605" s="2">
        <v>22180000</v>
      </c>
      <c r="K1605" s="2">
        <f t="shared" si="82"/>
        <v>11397.738951695786</v>
      </c>
    </row>
    <row r="1606" spans="2:11" ht="12.75">
      <c r="B1606" s="2" t="s">
        <v>1559</v>
      </c>
      <c r="C1606" s="2">
        <v>17</v>
      </c>
      <c r="D1606" s="2" t="s">
        <v>1574</v>
      </c>
      <c r="E1606" s="3">
        <v>8020</v>
      </c>
      <c r="F1606" s="2">
        <v>144199249</v>
      </c>
      <c r="G1606" s="2">
        <f t="shared" si="80"/>
        <v>17979.956234413967</v>
      </c>
      <c r="H1606" s="2">
        <v>0</v>
      </c>
      <c r="I1606" s="2">
        <f t="shared" si="81"/>
        <v>0</v>
      </c>
      <c r="J1606" s="2">
        <v>0</v>
      </c>
      <c r="K1606" s="2">
        <f t="shared" si="82"/>
        <v>0</v>
      </c>
    </row>
    <row r="1607" spans="2:11" ht="12.75">
      <c r="B1607" s="2" t="s">
        <v>1559</v>
      </c>
      <c r="C1607" s="2">
        <v>18</v>
      </c>
      <c r="D1607" s="2" t="s">
        <v>1575</v>
      </c>
      <c r="E1607" s="3">
        <v>2998</v>
      </c>
      <c r="F1607" s="2">
        <v>255859906</v>
      </c>
      <c r="G1607" s="2">
        <f t="shared" si="80"/>
        <v>85343.53102068046</v>
      </c>
      <c r="H1607" s="2">
        <v>0</v>
      </c>
      <c r="I1607" s="2">
        <f t="shared" si="81"/>
        <v>0</v>
      </c>
      <c r="J1607" s="2">
        <v>0</v>
      </c>
      <c r="K1607" s="2">
        <f t="shared" si="82"/>
        <v>0</v>
      </c>
    </row>
    <row r="1608" spans="2:11" ht="12.75">
      <c r="B1608" s="2" t="s">
        <v>1559</v>
      </c>
      <c r="C1608" s="2">
        <v>19</v>
      </c>
      <c r="D1608" s="2" t="s">
        <v>1576</v>
      </c>
      <c r="E1608" s="3">
        <v>1284</v>
      </c>
      <c r="F1608" s="2">
        <v>242566321</v>
      </c>
      <c r="G1608" s="2">
        <f t="shared" si="80"/>
        <v>188914.58021806853</v>
      </c>
      <c r="H1608" s="2">
        <v>0</v>
      </c>
      <c r="I1608" s="2">
        <f t="shared" si="81"/>
        <v>0</v>
      </c>
      <c r="J1608" s="2">
        <v>316852807</v>
      </c>
      <c r="K1608" s="2">
        <f t="shared" si="82"/>
        <v>246770.09890965733</v>
      </c>
    </row>
    <row r="1609" spans="2:11" ht="12.75">
      <c r="B1609" s="2" t="s">
        <v>1559</v>
      </c>
      <c r="C1609" s="2">
        <v>20</v>
      </c>
      <c r="D1609" s="2" t="s">
        <v>1577</v>
      </c>
      <c r="E1609" s="3">
        <v>2685</v>
      </c>
      <c r="F1609" s="2">
        <v>272181705</v>
      </c>
      <c r="G1609" s="2">
        <f t="shared" si="80"/>
        <v>101371.2122905028</v>
      </c>
      <c r="H1609" s="2">
        <v>0</v>
      </c>
      <c r="I1609" s="2">
        <f t="shared" si="81"/>
        <v>0</v>
      </c>
      <c r="J1609" s="2">
        <v>705807853</v>
      </c>
      <c r="K1609" s="2">
        <f t="shared" si="82"/>
        <v>262870.7087523278</v>
      </c>
    </row>
    <row r="1610" spans="2:11" ht="12.75">
      <c r="B1610" s="2" t="s">
        <v>1559</v>
      </c>
      <c r="C1610" s="2">
        <v>21</v>
      </c>
      <c r="D1610" s="2" t="s">
        <v>1578</v>
      </c>
      <c r="E1610" s="3">
        <v>4244</v>
      </c>
      <c r="F1610" s="2">
        <v>127063579</v>
      </c>
      <c r="G1610" s="2">
        <f t="shared" si="80"/>
        <v>29939.580348727617</v>
      </c>
      <c r="H1610" s="2">
        <v>0</v>
      </c>
      <c r="I1610" s="2">
        <f t="shared" si="81"/>
        <v>0</v>
      </c>
      <c r="J1610" s="2">
        <v>132239000</v>
      </c>
      <c r="K1610" s="2">
        <f t="shared" si="82"/>
        <v>31159.04806786051</v>
      </c>
    </row>
    <row r="1611" spans="2:11" ht="12.75">
      <c r="B1611" s="2" t="s">
        <v>1559</v>
      </c>
      <c r="C1611" s="2">
        <v>22</v>
      </c>
      <c r="D1611" s="2" t="s">
        <v>1579</v>
      </c>
      <c r="E1611" s="3">
        <v>2820</v>
      </c>
      <c r="F1611" s="2">
        <v>144085170</v>
      </c>
      <c r="G1611" s="2">
        <f t="shared" si="80"/>
        <v>51094.03191489362</v>
      </c>
      <c r="H1611" s="2">
        <v>0</v>
      </c>
      <c r="I1611" s="2">
        <f t="shared" si="81"/>
        <v>0</v>
      </c>
      <c r="J1611" s="2">
        <v>516110763</v>
      </c>
      <c r="K1611" s="2">
        <f t="shared" si="82"/>
        <v>183018.00106382978</v>
      </c>
    </row>
    <row r="1612" spans="2:11" ht="12.75">
      <c r="B1612" s="2" t="s">
        <v>1559</v>
      </c>
      <c r="C1612" s="2">
        <v>23</v>
      </c>
      <c r="D1612" s="2" t="s">
        <v>1580</v>
      </c>
      <c r="E1612" s="3">
        <v>1056</v>
      </c>
      <c r="F1612" s="2">
        <v>184570798</v>
      </c>
      <c r="G1612" s="2">
        <f t="shared" si="80"/>
        <v>174782.95265151514</v>
      </c>
      <c r="H1612" s="2">
        <v>23126000</v>
      </c>
      <c r="I1612" s="2">
        <f t="shared" si="81"/>
        <v>21899.621212121212</v>
      </c>
      <c r="J1612" s="2">
        <v>75168978</v>
      </c>
      <c r="K1612" s="2">
        <f t="shared" si="82"/>
        <v>71182.74431818182</v>
      </c>
    </row>
    <row r="1613" spans="2:11" ht="12.75">
      <c r="B1613" s="2" t="s">
        <v>1559</v>
      </c>
      <c r="C1613" s="2">
        <v>24</v>
      </c>
      <c r="D1613" s="2" t="s">
        <v>1581</v>
      </c>
      <c r="E1613" s="3">
        <v>674</v>
      </c>
      <c r="F1613" s="2">
        <v>83506533</v>
      </c>
      <c r="G1613" s="2">
        <f t="shared" si="80"/>
        <v>123896.93323442136</v>
      </c>
      <c r="H1613" s="2">
        <v>0</v>
      </c>
      <c r="I1613" s="2">
        <f t="shared" si="81"/>
        <v>0</v>
      </c>
      <c r="J1613" s="2">
        <v>91764443</v>
      </c>
      <c r="K1613" s="2">
        <f t="shared" si="82"/>
        <v>136149.02522255192</v>
      </c>
    </row>
    <row r="1614" spans="2:11" ht="12.75">
      <c r="B1614" s="2" t="s">
        <v>1559</v>
      </c>
      <c r="C1614" s="2">
        <v>25</v>
      </c>
      <c r="D1614" s="2" t="s">
        <v>1582</v>
      </c>
      <c r="E1614" s="3">
        <v>1203</v>
      </c>
      <c r="F1614" s="2">
        <v>48045944</v>
      </c>
      <c r="G1614" s="2">
        <f t="shared" si="80"/>
        <v>39938.440565253535</v>
      </c>
      <c r="H1614" s="2">
        <v>0</v>
      </c>
      <c r="I1614" s="2">
        <f t="shared" si="81"/>
        <v>0</v>
      </c>
      <c r="J1614" s="2">
        <v>109683930</v>
      </c>
      <c r="K1614" s="2">
        <f t="shared" si="82"/>
        <v>91175.33665835412</v>
      </c>
    </row>
    <row r="1615" spans="2:11" ht="12.75">
      <c r="B1615" s="2" t="s">
        <v>1559</v>
      </c>
      <c r="C1615" s="2">
        <v>26</v>
      </c>
      <c r="D1615" s="2" t="s">
        <v>1583</v>
      </c>
      <c r="E1615" s="3">
        <v>252</v>
      </c>
      <c r="F1615" s="2">
        <v>63598806</v>
      </c>
      <c r="G1615" s="2">
        <f t="shared" si="80"/>
        <v>252376.2142857143</v>
      </c>
      <c r="H1615" s="2">
        <v>88000</v>
      </c>
      <c r="I1615" s="2">
        <f t="shared" si="81"/>
        <v>349.2063492063492</v>
      </c>
      <c r="J1615" s="2">
        <v>144113621</v>
      </c>
      <c r="K1615" s="2">
        <f t="shared" si="82"/>
        <v>571879.4484126985</v>
      </c>
    </row>
    <row r="1616" spans="2:11" ht="12.75">
      <c r="B1616" s="2" t="s">
        <v>1559</v>
      </c>
      <c r="C1616" s="2">
        <v>27</v>
      </c>
      <c r="D1616" s="2" t="s">
        <v>1584</v>
      </c>
      <c r="E1616" s="3">
        <v>827</v>
      </c>
      <c r="F1616" s="2">
        <v>23068205</v>
      </c>
      <c r="G1616" s="2">
        <f t="shared" si="80"/>
        <v>27893.839177750906</v>
      </c>
      <c r="H1616" s="2">
        <v>0</v>
      </c>
      <c r="I1616" s="2">
        <f t="shared" si="81"/>
        <v>0</v>
      </c>
      <c r="J1616" s="2">
        <v>71208381</v>
      </c>
      <c r="K1616" s="2">
        <f t="shared" si="82"/>
        <v>86104.45102781136</v>
      </c>
    </row>
    <row r="1617" spans="2:11" ht="12.75">
      <c r="B1617" s="2" t="s">
        <v>1559</v>
      </c>
      <c r="C1617" s="2">
        <v>28</v>
      </c>
      <c r="D1617" s="2" t="s">
        <v>1585</v>
      </c>
      <c r="E1617" s="3">
        <v>950</v>
      </c>
      <c r="F1617" s="2">
        <v>35614456</v>
      </c>
      <c r="G1617" s="2">
        <f t="shared" si="80"/>
        <v>37488.901052631576</v>
      </c>
      <c r="H1617" s="2">
        <v>35419000</v>
      </c>
      <c r="I1617" s="2">
        <f t="shared" si="81"/>
        <v>37283.15789473684</v>
      </c>
      <c r="J1617" s="2">
        <v>40079049</v>
      </c>
      <c r="K1617" s="2">
        <f t="shared" si="82"/>
        <v>42188.472631578945</v>
      </c>
    </row>
    <row r="1618" spans="2:11" ht="12.75">
      <c r="B1618" s="2" t="s">
        <v>1559</v>
      </c>
      <c r="C1618" s="2">
        <v>29</v>
      </c>
      <c r="D1618" s="2" t="s">
        <v>1586</v>
      </c>
      <c r="E1618" s="3">
        <v>2026</v>
      </c>
      <c r="F1618" s="2">
        <v>33493578</v>
      </c>
      <c r="G1618" s="2">
        <f t="shared" si="80"/>
        <v>16531.87462981244</v>
      </c>
      <c r="H1618" s="2">
        <v>0</v>
      </c>
      <c r="I1618" s="2">
        <f t="shared" si="81"/>
        <v>0</v>
      </c>
      <c r="J1618" s="2">
        <v>70486577</v>
      </c>
      <c r="K1618" s="2">
        <f t="shared" si="82"/>
        <v>34791.00542941757</v>
      </c>
    </row>
    <row r="1619" spans="2:11" ht="12.75">
      <c r="B1619" s="2" t="s">
        <v>1559</v>
      </c>
      <c r="C1619" s="2">
        <v>30</v>
      </c>
      <c r="D1619" s="2" t="s">
        <v>1587</v>
      </c>
      <c r="E1619" s="3">
        <v>8083</v>
      </c>
      <c r="F1619" s="2">
        <v>51314966</v>
      </c>
      <c r="G1619" s="2">
        <f t="shared" si="80"/>
        <v>6348.505010515898</v>
      </c>
      <c r="H1619" s="2">
        <v>11649000</v>
      </c>
      <c r="I1619" s="2">
        <f t="shared" si="81"/>
        <v>1441.1728318693554</v>
      </c>
      <c r="J1619" s="2">
        <v>48843686</v>
      </c>
      <c r="K1619" s="2">
        <f t="shared" si="82"/>
        <v>6042.767041939874</v>
      </c>
    </row>
    <row r="1620" spans="2:11" ht="12.75">
      <c r="B1620" s="2" t="s">
        <v>1559</v>
      </c>
      <c r="C1620" s="2">
        <v>31</v>
      </c>
      <c r="D1620" s="2" t="s">
        <v>1588</v>
      </c>
      <c r="E1620" s="3">
        <v>14161</v>
      </c>
      <c r="F1620" s="2">
        <v>598159089</v>
      </c>
      <c r="G1620" s="2">
        <f t="shared" si="80"/>
        <v>42239.890473836596</v>
      </c>
      <c r="H1620" s="2">
        <v>25340000</v>
      </c>
      <c r="I1620" s="2">
        <f t="shared" si="81"/>
        <v>1789.4216510133465</v>
      </c>
      <c r="J1620" s="2">
        <v>314730</v>
      </c>
      <c r="K1620" s="2">
        <f t="shared" si="82"/>
        <v>22.22512534425535</v>
      </c>
    </row>
    <row r="1621" spans="2:11" ht="12.75">
      <c r="B1621" s="2" t="s">
        <v>1559</v>
      </c>
      <c r="C1621" s="2">
        <v>32</v>
      </c>
      <c r="D1621" s="2" t="s">
        <v>1589</v>
      </c>
      <c r="E1621" s="3">
        <v>16196</v>
      </c>
      <c r="F1621" s="2">
        <v>272335985</v>
      </c>
      <c r="G1621" s="2">
        <f aca="true" t="shared" si="83" ref="G1621:G1684">F1621/E1621</f>
        <v>16815.0151271919</v>
      </c>
      <c r="H1621" s="2">
        <v>0</v>
      </c>
      <c r="I1621" s="2">
        <f aca="true" t="shared" si="84" ref="I1621:I1684">H1621/E1621</f>
        <v>0</v>
      </c>
      <c r="J1621" s="2">
        <v>554758000</v>
      </c>
      <c r="K1621" s="2">
        <f aca="true" t="shared" si="85" ref="K1621:K1684">J1621/E1621</f>
        <v>34252.77846381823</v>
      </c>
    </row>
    <row r="1622" spans="2:11" ht="12.75">
      <c r="B1622" s="2" t="s">
        <v>1559</v>
      </c>
      <c r="C1622" s="2">
        <v>33</v>
      </c>
      <c r="D1622" s="2" t="s">
        <v>1590</v>
      </c>
      <c r="E1622" s="3">
        <v>7128</v>
      </c>
      <c r="F1622" s="2">
        <v>548110020</v>
      </c>
      <c r="G1622" s="2">
        <f t="shared" si="83"/>
        <v>76895.34511784512</v>
      </c>
      <c r="H1622" s="2">
        <v>0</v>
      </c>
      <c r="I1622" s="2">
        <f t="shared" si="84"/>
        <v>0</v>
      </c>
      <c r="J1622" s="2">
        <v>138099017</v>
      </c>
      <c r="K1622" s="2">
        <f t="shared" si="85"/>
        <v>19374.16063411897</v>
      </c>
    </row>
    <row r="1623" spans="2:11" ht="12.75">
      <c r="B1623" s="2" t="s">
        <v>1559</v>
      </c>
      <c r="C1623" s="2">
        <v>34</v>
      </c>
      <c r="D1623" s="2" t="s">
        <v>1591</v>
      </c>
      <c r="E1623" s="3">
        <v>13444</v>
      </c>
      <c r="F1623" s="2">
        <v>197221849</v>
      </c>
      <c r="G1623" s="2">
        <f t="shared" si="83"/>
        <v>14669.8786819399</v>
      </c>
      <c r="H1623" s="2">
        <v>0</v>
      </c>
      <c r="I1623" s="2">
        <f t="shared" si="84"/>
        <v>0</v>
      </c>
      <c r="J1623" s="2">
        <v>421232</v>
      </c>
      <c r="K1623" s="2">
        <f t="shared" si="85"/>
        <v>31.332341565010413</v>
      </c>
    </row>
    <row r="1624" spans="2:11" ht="12.75">
      <c r="B1624" s="2" t="s">
        <v>1559</v>
      </c>
      <c r="C1624" s="2">
        <v>35</v>
      </c>
      <c r="D1624" s="2" t="s">
        <v>1592</v>
      </c>
      <c r="E1624" s="3">
        <v>35098</v>
      </c>
      <c r="F1624" s="2">
        <v>69967734</v>
      </c>
      <c r="G1624" s="2">
        <f t="shared" si="83"/>
        <v>1993.496324576899</v>
      </c>
      <c r="H1624" s="2">
        <v>0</v>
      </c>
      <c r="I1624" s="2">
        <f t="shared" si="84"/>
        <v>0</v>
      </c>
      <c r="J1624" s="2">
        <v>120904697</v>
      </c>
      <c r="K1624" s="2">
        <f t="shared" si="85"/>
        <v>3444.7745455581517</v>
      </c>
    </row>
    <row r="1625" spans="2:11" ht="12.75">
      <c r="B1625" s="2" t="s">
        <v>1559</v>
      </c>
      <c r="C1625" s="2">
        <v>36</v>
      </c>
      <c r="D1625" s="2" t="s">
        <v>1593</v>
      </c>
      <c r="E1625" s="3">
        <v>17851</v>
      </c>
      <c r="F1625" s="2">
        <v>-397201410</v>
      </c>
      <c r="G1625" s="2">
        <f t="shared" si="83"/>
        <v>-22250.93328104868</v>
      </c>
      <c r="H1625" s="2">
        <v>0</v>
      </c>
      <c r="I1625" s="2">
        <f t="shared" si="84"/>
        <v>0</v>
      </c>
      <c r="J1625" s="2">
        <v>0</v>
      </c>
      <c r="K1625" s="2">
        <f t="shared" si="85"/>
        <v>0</v>
      </c>
    </row>
    <row r="1626" spans="2:11" ht="12.75">
      <c r="B1626" s="2" t="s">
        <v>1559</v>
      </c>
      <c r="C1626" s="2">
        <v>37</v>
      </c>
      <c r="D1626" s="2" t="s">
        <v>1594</v>
      </c>
      <c r="E1626" s="3">
        <v>12257</v>
      </c>
      <c r="F1626" s="2">
        <v>531573970</v>
      </c>
      <c r="G1626" s="2">
        <f t="shared" si="83"/>
        <v>43369.01117728645</v>
      </c>
      <c r="H1626" s="2">
        <v>42214756</v>
      </c>
      <c r="I1626" s="2">
        <f t="shared" si="84"/>
        <v>3444.1344537815125</v>
      </c>
      <c r="J1626" s="2">
        <v>0</v>
      </c>
      <c r="K1626" s="2">
        <f t="shared" si="85"/>
        <v>0</v>
      </c>
    </row>
    <row r="1627" spans="2:11" ht="12.75">
      <c r="B1627" s="2" t="s">
        <v>1559</v>
      </c>
      <c r="C1627" s="2">
        <v>38</v>
      </c>
      <c r="D1627" s="2" t="s">
        <v>1595</v>
      </c>
      <c r="E1627" s="3">
        <v>23751</v>
      </c>
      <c r="F1627" s="2">
        <v>331847105</v>
      </c>
      <c r="G1627" s="2">
        <f t="shared" si="83"/>
        <v>13971.921392783463</v>
      </c>
      <c r="H1627" s="2">
        <v>80000000</v>
      </c>
      <c r="I1627" s="2">
        <f t="shared" si="84"/>
        <v>3368.279230348196</v>
      </c>
      <c r="J1627" s="2">
        <v>467813863</v>
      </c>
      <c r="K1627" s="2">
        <f t="shared" si="85"/>
        <v>19696.596480148204</v>
      </c>
    </row>
    <row r="1628" spans="2:11" ht="12.75">
      <c r="B1628" s="2" t="s">
        <v>1559</v>
      </c>
      <c r="C1628" s="2">
        <v>39</v>
      </c>
      <c r="D1628" s="2" t="s">
        <v>1596</v>
      </c>
      <c r="E1628" s="3">
        <v>2725</v>
      </c>
      <c r="F1628" s="2">
        <v>507286189</v>
      </c>
      <c r="G1628" s="2">
        <f t="shared" si="83"/>
        <v>186160.06935779817</v>
      </c>
      <c r="H1628" s="2">
        <v>105079130</v>
      </c>
      <c r="I1628" s="2">
        <f t="shared" si="84"/>
        <v>38561.14862385321</v>
      </c>
      <c r="J1628" s="2">
        <v>1018590638</v>
      </c>
      <c r="K1628" s="2">
        <f t="shared" si="85"/>
        <v>373794.7295412844</v>
      </c>
    </row>
    <row r="1629" spans="2:11" ht="12.75">
      <c r="B1629" s="2" t="s">
        <v>1559</v>
      </c>
      <c r="C1629" s="2">
        <v>40</v>
      </c>
      <c r="D1629" s="2" t="s">
        <v>268</v>
      </c>
      <c r="E1629" s="3">
        <v>2747</v>
      </c>
      <c r="F1629" s="2">
        <v>103490943</v>
      </c>
      <c r="G1629" s="2">
        <f t="shared" si="83"/>
        <v>37674.16927557335</v>
      </c>
      <c r="H1629" s="2">
        <v>0</v>
      </c>
      <c r="I1629" s="2">
        <f t="shared" si="84"/>
        <v>0</v>
      </c>
      <c r="J1629" s="2">
        <v>120423</v>
      </c>
      <c r="K1629" s="2">
        <f t="shared" si="85"/>
        <v>43.838005096468876</v>
      </c>
    </row>
    <row r="1630" spans="2:11" ht="12.75">
      <c r="B1630" s="2" t="s">
        <v>1559</v>
      </c>
      <c r="C1630" s="2">
        <v>41</v>
      </c>
      <c r="D1630" s="2" t="s">
        <v>1597</v>
      </c>
      <c r="E1630" s="3">
        <v>3606</v>
      </c>
      <c r="F1630" s="2">
        <v>48516782</v>
      </c>
      <c r="G1630" s="2">
        <f t="shared" si="83"/>
        <v>13454.459789240156</v>
      </c>
      <c r="H1630" s="2">
        <v>0</v>
      </c>
      <c r="I1630" s="2">
        <f t="shared" si="84"/>
        <v>0</v>
      </c>
      <c r="J1630" s="2">
        <v>0</v>
      </c>
      <c r="K1630" s="2">
        <f t="shared" si="85"/>
        <v>0</v>
      </c>
    </row>
    <row r="1631" spans="2:11" ht="12.75">
      <c r="B1631" s="2" t="s">
        <v>1559</v>
      </c>
      <c r="C1631" s="2">
        <v>42</v>
      </c>
      <c r="D1631" s="2" t="s">
        <v>1598</v>
      </c>
      <c r="E1631" s="3">
        <v>5081</v>
      </c>
      <c r="F1631" s="2">
        <v>92522787</v>
      </c>
      <c r="G1631" s="2">
        <f t="shared" si="83"/>
        <v>18209.562487699273</v>
      </c>
      <c r="H1631" s="2">
        <v>7300000</v>
      </c>
      <c r="I1631" s="2">
        <f t="shared" si="84"/>
        <v>1436.725054123204</v>
      </c>
      <c r="J1631" s="2">
        <v>140013837</v>
      </c>
      <c r="K1631" s="2">
        <f t="shared" si="85"/>
        <v>27556.354457783902</v>
      </c>
    </row>
    <row r="1632" spans="2:11" ht="12.75">
      <c r="B1632" s="2" t="s">
        <v>1559</v>
      </c>
      <c r="C1632" s="2">
        <v>43</v>
      </c>
      <c r="D1632" s="2" t="s">
        <v>1599</v>
      </c>
      <c r="E1632" s="3">
        <v>4256</v>
      </c>
      <c r="F1632" s="2">
        <v>146120461</v>
      </c>
      <c r="G1632" s="2">
        <f t="shared" si="83"/>
        <v>34332.815084586466</v>
      </c>
      <c r="H1632" s="2">
        <v>0</v>
      </c>
      <c r="I1632" s="2">
        <f t="shared" si="84"/>
        <v>0</v>
      </c>
      <c r="J1632" s="2">
        <v>216385988</v>
      </c>
      <c r="K1632" s="2">
        <f t="shared" si="85"/>
        <v>50842.57236842105</v>
      </c>
    </row>
    <row r="1633" spans="2:11" ht="12.75">
      <c r="B1633" s="2" t="s">
        <v>1559</v>
      </c>
      <c r="C1633" s="2">
        <v>44</v>
      </c>
      <c r="D1633" s="2" t="s">
        <v>1600</v>
      </c>
      <c r="E1633" s="3">
        <v>4751</v>
      </c>
      <c r="F1633" s="2">
        <v>187107795</v>
      </c>
      <c r="G1633" s="2">
        <f t="shared" si="83"/>
        <v>39382.82361608082</v>
      </c>
      <c r="H1633" s="2">
        <v>97201000</v>
      </c>
      <c r="I1633" s="2">
        <f t="shared" si="84"/>
        <v>20459.0612502631</v>
      </c>
      <c r="J1633" s="2">
        <v>44449441</v>
      </c>
      <c r="K1633" s="2">
        <f t="shared" si="85"/>
        <v>9355.807408966533</v>
      </c>
    </row>
    <row r="1634" spans="2:11" ht="12.75">
      <c r="B1634" s="2" t="s">
        <v>1559</v>
      </c>
      <c r="C1634" s="2">
        <v>45</v>
      </c>
      <c r="D1634" s="2" t="s">
        <v>1601</v>
      </c>
      <c r="E1634" s="3">
        <v>3299</v>
      </c>
      <c r="F1634" s="2">
        <v>387346984</v>
      </c>
      <c r="G1634" s="2">
        <f t="shared" si="83"/>
        <v>117413.45377387088</v>
      </c>
      <c r="H1634" s="2">
        <v>0</v>
      </c>
      <c r="I1634" s="2">
        <f t="shared" si="84"/>
        <v>0</v>
      </c>
      <c r="J1634" s="2">
        <v>608188035</v>
      </c>
      <c r="K1634" s="2">
        <f t="shared" si="85"/>
        <v>184355.26977872083</v>
      </c>
    </row>
    <row r="1635" spans="2:11" ht="14.25">
      <c r="B1635" s="5" t="s">
        <v>1783</v>
      </c>
      <c r="C1635" s="6"/>
      <c r="D1635" s="6"/>
      <c r="E1635" s="7">
        <f>SUM(E1590:E1634)</f>
        <v>276893</v>
      </c>
      <c r="F1635" s="7">
        <f>SUM(F1590:F1634)</f>
        <v>6069635848</v>
      </c>
      <c r="G1635" s="6">
        <f t="shared" si="83"/>
        <v>21920.5102620868</v>
      </c>
      <c r="H1635" s="7">
        <f>SUM(H1590:H1634)</f>
        <v>1541166956</v>
      </c>
      <c r="I1635" s="6">
        <f t="shared" si="84"/>
        <v>5565.929640691531</v>
      </c>
      <c r="J1635" s="7">
        <f>SUM(J1590:J1634)</f>
        <v>6891236386</v>
      </c>
      <c r="K1635" s="6">
        <f t="shared" si="85"/>
        <v>24887.72336606559</v>
      </c>
    </row>
    <row r="1636" spans="2:11" ht="12.75">
      <c r="B1636" s="2" t="s">
        <v>1602</v>
      </c>
      <c r="C1636" s="2">
        <v>1</v>
      </c>
      <c r="D1636" s="2" t="s">
        <v>1603</v>
      </c>
      <c r="E1636" s="3">
        <v>27999</v>
      </c>
      <c r="F1636" s="2">
        <v>2135670636</v>
      </c>
      <c r="G1636" s="2">
        <f t="shared" si="83"/>
        <v>76276.67545269473</v>
      </c>
      <c r="H1636" s="2">
        <v>211297393</v>
      </c>
      <c r="I1636" s="2">
        <f t="shared" si="84"/>
        <v>7546.604985892353</v>
      </c>
      <c r="J1636" s="2">
        <v>0</v>
      </c>
      <c r="K1636" s="2">
        <f t="shared" si="85"/>
        <v>0</v>
      </c>
    </row>
    <row r="1637" spans="2:11" ht="12.75">
      <c r="B1637" s="2" t="s">
        <v>1602</v>
      </c>
      <c r="C1637" s="2">
        <v>2</v>
      </c>
      <c r="D1637" s="2" t="s">
        <v>1604</v>
      </c>
      <c r="E1637" s="3">
        <v>17975</v>
      </c>
      <c r="F1637" s="2">
        <v>859520371</v>
      </c>
      <c r="G1637" s="2">
        <f t="shared" si="83"/>
        <v>47817.54497913769</v>
      </c>
      <c r="H1637" s="2">
        <v>48499005</v>
      </c>
      <c r="I1637" s="2">
        <f t="shared" si="84"/>
        <v>2698.136578581363</v>
      </c>
      <c r="J1637" s="2">
        <v>128982139</v>
      </c>
      <c r="K1637" s="2">
        <f t="shared" si="85"/>
        <v>7175.640556328233</v>
      </c>
    </row>
    <row r="1638" spans="2:11" ht="12.75">
      <c r="B1638" s="2" t="s">
        <v>1602</v>
      </c>
      <c r="C1638" s="2">
        <v>3</v>
      </c>
      <c r="D1638" s="2" t="s">
        <v>1605</v>
      </c>
      <c r="E1638" s="3">
        <v>16401</v>
      </c>
      <c r="F1638" s="2">
        <v>747861306</v>
      </c>
      <c r="G1638" s="2">
        <f t="shared" si="83"/>
        <v>45598.518748856775</v>
      </c>
      <c r="H1638" s="2">
        <v>36046000</v>
      </c>
      <c r="I1638" s="2">
        <f t="shared" si="84"/>
        <v>2197.7928175111274</v>
      </c>
      <c r="J1638" s="2">
        <v>407816273</v>
      </c>
      <c r="K1638" s="2">
        <f t="shared" si="85"/>
        <v>24865.32973599171</v>
      </c>
    </row>
    <row r="1639" spans="2:11" ht="12.75">
      <c r="B1639" s="2" t="s">
        <v>1602</v>
      </c>
      <c r="C1639" s="2">
        <v>4</v>
      </c>
      <c r="D1639" s="2" t="s">
        <v>1606</v>
      </c>
      <c r="E1639" s="3">
        <v>18974</v>
      </c>
      <c r="F1639" s="2">
        <v>401341533</v>
      </c>
      <c r="G1639" s="2">
        <f t="shared" si="83"/>
        <v>21152.183672393803</v>
      </c>
      <c r="H1639" s="2">
        <v>90748252</v>
      </c>
      <c r="I1639" s="2">
        <f t="shared" si="84"/>
        <v>4782.768630757879</v>
      </c>
      <c r="J1639" s="2">
        <v>353048718</v>
      </c>
      <c r="K1639" s="2">
        <f t="shared" si="85"/>
        <v>18606.9736481501</v>
      </c>
    </row>
    <row r="1640" spans="2:11" ht="12.75">
      <c r="B1640" s="2" t="s">
        <v>1602</v>
      </c>
      <c r="C1640" s="2">
        <v>5</v>
      </c>
      <c r="D1640" s="2" t="s">
        <v>1607</v>
      </c>
      <c r="E1640" s="3">
        <v>9473</v>
      </c>
      <c r="F1640" s="2">
        <v>230376962</v>
      </c>
      <c r="G1640" s="2">
        <f t="shared" si="83"/>
        <v>24319.324606777158</v>
      </c>
      <c r="H1640" s="2">
        <v>17746984</v>
      </c>
      <c r="I1640" s="2">
        <f t="shared" si="84"/>
        <v>1873.428058693128</v>
      </c>
      <c r="J1640" s="2">
        <v>753347587</v>
      </c>
      <c r="K1640" s="2">
        <f t="shared" si="85"/>
        <v>79525.76659980998</v>
      </c>
    </row>
    <row r="1641" spans="2:11" ht="12.75">
      <c r="B1641" s="2" t="s">
        <v>1602</v>
      </c>
      <c r="C1641" s="2">
        <v>6</v>
      </c>
      <c r="D1641" s="2" t="s">
        <v>1608</v>
      </c>
      <c r="E1641" s="3">
        <v>4232</v>
      </c>
      <c r="F1641" s="2">
        <v>368795969</v>
      </c>
      <c r="G1641" s="2">
        <f t="shared" si="83"/>
        <v>87144.60515122874</v>
      </c>
      <c r="H1641" s="2">
        <v>5163514</v>
      </c>
      <c r="I1641" s="2">
        <f t="shared" si="84"/>
        <v>1220.1120037807184</v>
      </c>
      <c r="J1641" s="2">
        <v>694663000</v>
      </c>
      <c r="K1641" s="2">
        <f t="shared" si="85"/>
        <v>164145.3213610586</v>
      </c>
    </row>
    <row r="1642" spans="2:11" ht="12.75">
      <c r="B1642" s="2" t="s">
        <v>1602</v>
      </c>
      <c r="C1642" s="2">
        <v>7</v>
      </c>
      <c r="D1642" s="2" t="s">
        <v>1609</v>
      </c>
      <c r="E1642" s="3">
        <v>6305</v>
      </c>
      <c r="F1642" s="2">
        <v>195499397</v>
      </c>
      <c r="G1642" s="2">
        <f t="shared" si="83"/>
        <v>31007.041554321968</v>
      </c>
      <c r="H1642" s="2">
        <v>4004000</v>
      </c>
      <c r="I1642" s="2">
        <f t="shared" si="84"/>
        <v>635.0515463917526</v>
      </c>
      <c r="J1642" s="2">
        <v>281833036</v>
      </c>
      <c r="K1642" s="2">
        <f t="shared" si="85"/>
        <v>44699.926407613006</v>
      </c>
    </row>
    <row r="1643" spans="2:11" ht="12.75">
      <c r="B1643" s="2" t="s">
        <v>1602</v>
      </c>
      <c r="C1643" s="2">
        <v>8</v>
      </c>
      <c r="D1643" s="2" t="s">
        <v>1610</v>
      </c>
      <c r="E1643" s="3">
        <v>5683</v>
      </c>
      <c r="F1643" s="2">
        <v>168912682</v>
      </c>
      <c r="G1643" s="2">
        <f t="shared" si="83"/>
        <v>29722.44976244941</v>
      </c>
      <c r="H1643" s="2">
        <v>5732906</v>
      </c>
      <c r="I1643" s="2">
        <f t="shared" si="84"/>
        <v>1008.7816294210804</v>
      </c>
      <c r="J1643" s="2">
        <v>257330272</v>
      </c>
      <c r="K1643" s="2">
        <f t="shared" si="85"/>
        <v>45280.709484427236</v>
      </c>
    </row>
    <row r="1644" spans="2:11" ht="12.75">
      <c r="B1644" s="2" t="s">
        <v>1602</v>
      </c>
      <c r="C1644" s="2">
        <v>9</v>
      </c>
      <c r="D1644" s="2" t="s">
        <v>1611</v>
      </c>
      <c r="E1644" s="3">
        <v>7320</v>
      </c>
      <c r="F1644" s="2">
        <v>199520800</v>
      </c>
      <c r="G1644" s="2">
        <f t="shared" si="83"/>
        <v>27256.939890710382</v>
      </c>
      <c r="H1644" s="2">
        <v>4428654</v>
      </c>
      <c r="I1644" s="2">
        <f t="shared" si="84"/>
        <v>605.0073770491804</v>
      </c>
      <c r="J1644" s="2">
        <v>76931522</v>
      </c>
      <c r="K1644" s="2">
        <f t="shared" si="85"/>
        <v>10509.770765027322</v>
      </c>
    </row>
    <row r="1645" spans="2:11" ht="12.75">
      <c r="B1645" s="2" t="s">
        <v>1602</v>
      </c>
      <c r="C1645" s="2">
        <v>10</v>
      </c>
      <c r="D1645" s="2" t="s">
        <v>1612</v>
      </c>
      <c r="E1645" s="3">
        <v>12952</v>
      </c>
      <c r="F1645" s="2">
        <v>114199645</v>
      </c>
      <c r="G1645" s="2">
        <f t="shared" si="83"/>
        <v>8817.14368437307</v>
      </c>
      <c r="H1645" s="2">
        <v>7501257</v>
      </c>
      <c r="I1645" s="2">
        <f t="shared" si="84"/>
        <v>579.1581995058679</v>
      </c>
      <c r="J1645" s="2">
        <v>59692220</v>
      </c>
      <c r="K1645" s="2">
        <f t="shared" si="85"/>
        <v>4608.726065472514</v>
      </c>
    </row>
    <row r="1646" spans="2:11" ht="12.75">
      <c r="B1646" s="2" t="s">
        <v>1602</v>
      </c>
      <c r="C1646" s="2">
        <v>11</v>
      </c>
      <c r="D1646" s="2" t="s">
        <v>1613</v>
      </c>
      <c r="E1646" s="3">
        <v>698</v>
      </c>
      <c r="F1646" s="2">
        <v>156912575</v>
      </c>
      <c r="G1646" s="2">
        <f t="shared" si="83"/>
        <v>224803.11604584527</v>
      </c>
      <c r="H1646" s="2">
        <v>11224589</v>
      </c>
      <c r="I1646" s="2">
        <f t="shared" si="84"/>
        <v>16081.07306590258</v>
      </c>
      <c r="J1646" s="2">
        <v>100035206</v>
      </c>
      <c r="K1646" s="2">
        <f t="shared" si="85"/>
        <v>143316.9140401146</v>
      </c>
    </row>
    <row r="1647" spans="2:11" ht="12.75">
      <c r="B1647" s="2" t="s">
        <v>1602</v>
      </c>
      <c r="C1647" s="2">
        <v>12</v>
      </c>
      <c r="D1647" s="2" t="s">
        <v>1614</v>
      </c>
      <c r="E1647" s="3">
        <v>6078</v>
      </c>
      <c r="F1647" s="2">
        <v>2687339</v>
      </c>
      <c r="G1647" s="2">
        <f t="shared" si="83"/>
        <v>442.1419874958868</v>
      </c>
      <c r="H1647" s="2">
        <v>399627</v>
      </c>
      <c r="I1647" s="2">
        <f t="shared" si="84"/>
        <v>65.7497532082922</v>
      </c>
      <c r="J1647" s="2">
        <v>80866675</v>
      </c>
      <c r="K1647" s="2">
        <f t="shared" si="85"/>
        <v>13304.816551497202</v>
      </c>
    </row>
    <row r="1648" spans="2:11" ht="12.75">
      <c r="B1648" s="2" t="s">
        <v>1602</v>
      </c>
      <c r="C1648" s="2">
        <v>13</v>
      </c>
      <c r="D1648" s="2" t="s">
        <v>1615</v>
      </c>
      <c r="E1648" s="3">
        <v>2780</v>
      </c>
      <c r="F1648" s="2">
        <v>89990906</v>
      </c>
      <c r="G1648" s="2">
        <f t="shared" si="83"/>
        <v>32370.82949640288</v>
      </c>
      <c r="H1648" s="2">
        <v>6958517</v>
      </c>
      <c r="I1648" s="2">
        <f t="shared" si="84"/>
        <v>2503.0636690647484</v>
      </c>
      <c r="J1648" s="2">
        <v>190102887</v>
      </c>
      <c r="K1648" s="2">
        <f t="shared" si="85"/>
        <v>68382.33345323741</v>
      </c>
    </row>
    <row r="1649" spans="2:11" ht="12.75">
      <c r="B1649" s="2" t="s">
        <v>1602</v>
      </c>
      <c r="C1649" s="2">
        <v>14</v>
      </c>
      <c r="D1649" s="2" t="s">
        <v>1616</v>
      </c>
      <c r="E1649" s="3">
        <v>4056</v>
      </c>
      <c r="F1649" s="2">
        <v>81658858</v>
      </c>
      <c r="G1649" s="2">
        <f t="shared" si="83"/>
        <v>20132.85453648915</v>
      </c>
      <c r="H1649" s="2">
        <v>1383000</v>
      </c>
      <c r="I1649" s="2">
        <f t="shared" si="84"/>
        <v>340.97633136094674</v>
      </c>
      <c r="J1649" s="2">
        <v>11119534</v>
      </c>
      <c r="K1649" s="2">
        <f t="shared" si="85"/>
        <v>2741.5024654832346</v>
      </c>
    </row>
    <row r="1650" spans="2:11" ht="12.75">
      <c r="B1650" s="2" t="s">
        <v>1602</v>
      </c>
      <c r="C1650" s="2">
        <v>15</v>
      </c>
      <c r="D1650" s="2" t="s">
        <v>1617</v>
      </c>
      <c r="E1650" s="3">
        <v>8668</v>
      </c>
      <c r="F1650" s="2">
        <v>28662586</v>
      </c>
      <c r="G1650" s="2">
        <f t="shared" si="83"/>
        <v>3306.7127365020765</v>
      </c>
      <c r="H1650" s="2">
        <v>1449000</v>
      </c>
      <c r="I1650" s="2">
        <f t="shared" si="84"/>
        <v>167.16658975542225</v>
      </c>
      <c r="J1650" s="2">
        <v>50029003</v>
      </c>
      <c r="K1650" s="2">
        <f t="shared" si="85"/>
        <v>5771.689317028149</v>
      </c>
    </row>
    <row r="1651" spans="2:11" ht="12.75">
      <c r="B1651" s="2" t="s">
        <v>1602</v>
      </c>
      <c r="C1651" s="2">
        <v>16</v>
      </c>
      <c r="D1651" s="2" t="s">
        <v>1618</v>
      </c>
      <c r="E1651" s="3">
        <v>7749</v>
      </c>
      <c r="F1651" s="2">
        <v>457025503</v>
      </c>
      <c r="G1651" s="2">
        <f t="shared" si="83"/>
        <v>58978.642792618404</v>
      </c>
      <c r="H1651" s="2">
        <v>5940749</v>
      </c>
      <c r="I1651" s="2">
        <f t="shared" si="84"/>
        <v>766.6471802813267</v>
      </c>
      <c r="J1651" s="2">
        <v>456043145</v>
      </c>
      <c r="K1651" s="2">
        <f t="shared" si="85"/>
        <v>58851.87056394373</v>
      </c>
    </row>
    <row r="1652" spans="2:11" ht="12.75">
      <c r="B1652" s="2" t="s">
        <v>1602</v>
      </c>
      <c r="C1652" s="2">
        <v>17</v>
      </c>
      <c r="D1652" s="2" t="s">
        <v>1619</v>
      </c>
      <c r="E1652" s="3">
        <v>7423</v>
      </c>
      <c r="F1652" s="2">
        <v>131235143</v>
      </c>
      <c r="G1652" s="2">
        <f t="shared" si="83"/>
        <v>17679.528896672506</v>
      </c>
      <c r="H1652" s="2">
        <v>20319984</v>
      </c>
      <c r="I1652" s="2">
        <f t="shared" si="84"/>
        <v>2737.4355381921055</v>
      </c>
      <c r="J1652" s="2">
        <v>428391705</v>
      </c>
      <c r="K1652" s="2">
        <f t="shared" si="85"/>
        <v>57711.39768287754</v>
      </c>
    </row>
    <row r="1653" spans="2:11" ht="12.75">
      <c r="B1653" s="2" t="s">
        <v>1602</v>
      </c>
      <c r="C1653" s="2">
        <v>18</v>
      </c>
      <c r="D1653" s="2" t="s">
        <v>1620</v>
      </c>
      <c r="E1653" s="3">
        <v>3058</v>
      </c>
      <c r="F1653" s="2">
        <v>120282112</v>
      </c>
      <c r="G1653" s="2">
        <f t="shared" si="83"/>
        <v>39333.587965990846</v>
      </c>
      <c r="H1653" s="2">
        <v>4322288</v>
      </c>
      <c r="I1653" s="2">
        <f t="shared" si="84"/>
        <v>1413.4362328319162</v>
      </c>
      <c r="J1653" s="2">
        <v>286242572</v>
      </c>
      <c r="K1653" s="2">
        <f t="shared" si="85"/>
        <v>93604.5035971223</v>
      </c>
    </row>
    <row r="1654" spans="2:11" ht="14.25">
      <c r="B1654" s="5" t="s">
        <v>1784</v>
      </c>
      <c r="C1654" s="6"/>
      <c r="D1654" s="6"/>
      <c r="E1654" s="7">
        <f>SUM(E1636:E1653)</f>
        <v>167824</v>
      </c>
      <c r="F1654" s="7">
        <f>SUM(F1636:F1653)</f>
        <v>6490154323</v>
      </c>
      <c r="G1654" s="6">
        <f t="shared" si="83"/>
        <v>38672.38489727333</v>
      </c>
      <c r="H1654" s="7">
        <f>SUM(H1636:H1653)</f>
        <v>483165719</v>
      </c>
      <c r="I1654" s="6">
        <f t="shared" si="84"/>
        <v>2879.002520497664</v>
      </c>
      <c r="J1654" s="7">
        <f>SUM(J1636:J1653)</f>
        <v>4616475494</v>
      </c>
      <c r="K1654" s="6">
        <f t="shared" si="85"/>
        <v>27507.838533225284</v>
      </c>
    </row>
    <row r="1655" spans="2:11" ht="12.75">
      <c r="B1655" s="2" t="s">
        <v>1621</v>
      </c>
      <c r="C1655" s="2">
        <v>1</v>
      </c>
      <c r="D1655" s="2" t="s">
        <v>1622</v>
      </c>
      <c r="E1655" s="3">
        <v>39772</v>
      </c>
      <c r="F1655" s="2">
        <v>2237690803</v>
      </c>
      <c r="G1655" s="2">
        <f t="shared" si="83"/>
        <v>56262.96899829026</v>
      </c>
      <c r="H1655" s="2">
        <v>337229000</v>
      </c>
      <c r="I1655" s="2">
        <f t="shared" si="84"/>
        <v>8479.055617016997</v>
      </c>
      <c r="J1655" s="2">
        <v>1620000000</v>
      </c>
      <c r="K1655" s="2">
        <f t="shared" si="85"/>
        <v>40732.173388313386</v>
      </c>
    </row>
    <row r="1656" spans="2:11" ht="12.75">
      <c r="B1656" s="2" t="s">
        <v>1621</v>
      </c>
      <c r="C1656" s="2">
        <v>2</v>
      </c>
      <c r="D1656" s="2" t="s">
        <v>1623</v>
      </c>
      <c r="E1656" s="3">
        <v>30617</v>
      </c>
      <c r="F1656" s="2">
        <v>433470182</v>
      </c>
      <c r="G1656" s="2">
        <f t="shared" si="83"/>
        <v>14157.826762909495</v>
      </c>
      <c r="H1656" s="2">
        <v>0</v>
      </c>
      <c r="I1656" s="2">
        <f t="shared" si="84"/>
        <v>0</v>
      </c>
      <c r="J1656" s="2">
        <v>2585575994</v>
      </c>
      <c r="K1656" s="2">
        <f t="shared" si="85"/>
        <v>84449.0313877911</v>
      </c>
    </row>
    <row r="1657" spans="2:11" ht="12.75">
      <c r="B1657" s="2" t="s">
        <v>1621</v>
      </c>
      <c r="C1657" s="2">
        <v>3</v>
      </c>
      <c r="D1657" s="2" t="s">
        <v>1624</v>
      </c>
      <c r="E1657" s="3">
        <v>13209</v>
      </c>
      <c r="F1657" s="2">
        <v>837176205</v>
      </c>
      <c r="G1657" s="2">
        <f t="shared" si="83"/>
        <v>63379.22666363843</v>
      </c>
      <c r="H1657" s="2">
        <v>49277402</v>
      </c>
      <c r="I1657" s="2">
        <f t="shared" si="84"/>
        <v>3730.592929063517</v>
      </c>
      <c r="J1657" s="2">
        <v>950589000</v>
      </c>
      <c r="K1657" s="2">
        <f t="shared" si="85"/>
        <v>71965.25096525096</v>
      </c>
    </row>
    <row r="1658" spans="2:11" ht="12.75">
      <c r="B1658" s="2" t="s">
        <v>1621</v>
      </c>
      <c r="C1658" s="2">
        <v>4</v>
      </c>
      <c r="D1658" s="2" t="s">
        <v>1625</v>
      </c>
      <c r="E1658" s="3">
        <v>12800</v>
      </c>
      <c r="F1658" s="2">
        <v>521264381</v>
      </c>
      <c r="G1658" s="2">
        <f t="shared" si="83"/>
        <v>40723.779765625</v>
      </c>
      <c r="H1658" s="2">
        <v>0</v>
      </c>
      <c r="I1658" s="2">
        <f t="shared" si="84"/>
        <v>0</v>
      </c>
      <c r="J1658" s="2">
        <v>513623000</v>
      </c>
      <c r="K1658" s="2">
        <f t="shared" si="85"/>
        <v>40126.796875</v>
      </c>
    </row>
    <row r="1659" spans="2:11" ht="12.75">
      <c r="B1659" s="2" t="s">
        <v>1621</v>
      </c>
      <c r="C1659" s="2">
        <v>5</v>
      </c>
      <c r="D1659" s="2" t="s">
        <v>1626</v>
      </c>
      <c r="E1659" s="3">
        <v>14964</v>
      </c>
      <c r="F1659" s="2">
        <v>300096624</v>
      </c>
      <c r="G1659" s="2">
        <f t="shared" si="83"/>
        <v>20054.572574178026</v>
      </c>
      <c r="H1659" s="2">
        <v>0</v>
      </c>
      <c r="I1659" s="2">
        <f t="shared" si="84"/>
        <v>0</v>
      </c>
      <c r="J1659" s="2">
        <v>100806882</v>
      </c>
      <c r="K1659" s="2">
        <f t="shared" si="85"/>
        <v>6736.626704089816</v>
      </c>
    </row>
    <row r="1660" spans="2:11" ht="12.75">
      <c r="B1660" s="2" t="s">
        <v>1621</v>
      </c>
      <c r="C1660" s="2">
        <v>6</v>
      </c>
      <c r="D1660" s="2" t="s">
        <v>1627</v>
      </c>
      <c r="E1660" s="3">
        <v>5506</v>
      </c>
      <c r="F1660" s="2">
        <v>169331253</v>
      </c>
      <c r="G1660" s="2">
        <f t="shared" si="83"/>
        <v>30753.950780966217</v>
      </c>
      <c r="H1660" s="2">
        <v>0</v>
      </c>
      <c r="I1660" s="2">
        <f t="shared" si="84"/>
        <v>0</v>
      </c>
      <c r="J1660" s="2">
        <v>329061000</v>
      </c>
      <c r="K1660" s="2">
        <f t="shared" si="85"/>
        <v>59764.075553941155</v>
      </c>
    </row>
    <row r="1661" spans="2:11" ht="12.75">
      <c r="B1661" s="2" t="s">
        <v>1621</v>
      </c>
      <c r="C1661" s="2">
        <v>7</v>
      </c>
      <c r="D1661" s="2" t="s">
        <v>1628</v>
      </c>
      <c r="E1661" s="3">
        <v>9778</v>
      </c>
      <c r="F1661" s="2">
        <v>140808846</v>
      </c>
      <c r="G1661" s="2">
        <f t="shared" si="83"/>
        <v>14400.57741869503</v>
      </c>
      <c r="H1661" s="2">
        <v>0</v>
      </c>
      <c r="I1661" s="2">
        <f t="shared" si="84"/>
        <v>0</v>
      </c>
      <c r="J1661" s="2">
        <v>81321000</v>
      </c>
      <c r="K1661" s="2">
        <f t="shared" si="85"/>
        <v>8316.731437921866</v>
      </c>
    </row>
    <row r="1662" spans="2:11" ht="12.75">
      <c r="B1662" s="2" t="s">
        <v>1621</v>
      </c>
      <c r="C1662" s="2">
        <v>8</v>
      </c>
      <c r="D1662" s="2" t="s">
        <v>1629</v>
      </c>
      <c r="E1662" s="3">
        <v>5660</v>
      </c>
      <c r="F1662" s="2">
        <v>215474900</v>
      </c>
      <c r="G1662" s="2">
        <f t="shared" si="83"/>
        <v>38069.770318021205</v>
      </c>
      <c r="H1662" s="2">
        <v>0</v>
      </c>
      <c r="I1662" s="2">
        <f t="shared" si="84"/>
        <v>0</v>
      </c>
      <c r="J1662" s="2">
        <v>44681438</v>
      </c>
      <c r="K1662" s="2">
        <f t="shared" si="85"/>
        <v>7894.2469964664315</v>
      </c>
    </row>
    <row r="1663" spans="2:11" ht="12.75">
      <c r="B1663" s="2" t="s">
        <v>1621</v>
      </c>
      <c r="C1663" s="2">
        <v>9</v>
      </c>
      <c r="D1663" s="2" t="s">
        <v>1630</v>
      </c>
      <c r="E1663" s="3">
        <v>5807</v>
      </c>
      <c r="F1663" s="2">
        <v>283737466</v>
      </c>
      <c r="G1663" s="2">
        <f t="shared" si="83"/>
        <v>48861.28224556569</v>
      </c>
      <c r="H1663" s="2">
        <v>0</v>
      </c>
      <c r="I1663" s="2">
        <f t="shared" si="84"/>
        <v>0</v>
      </c>
      <c r="J1663" s="2">
        <v>69357199</v>
      </c>
      <c r="K1663" s="2">
        <f t="shared" si="85"/>
        <v>11943.722920613052</v>
      </c>
    </row>
    <row r="1664" spans="2:11" ht="12.75">
      <c r="B1664" s="2" t="s">
        <v>1621</v>
      </c>
      <c r="C1664" s="2">
        <v>10</v>
      </c>
      <c r="D1664" s="2" t="s">
        <v>1631</v>
      </c>
      <c r="E1664" s="3">
        <v>2850</v>
      </c>
      <c r="F1664" s="2">
        <v>262619550</v>
      </c>
      <c r="G1664" s="2">
        <f t="shared" si="83"/>
        <v>92147.21052631579</v>
      </c>
      <c r="H1664" s="2">
        <v>3900000</v>
      </c>
      <c r="I1664" s="2">
        <f t="shared" si="84"/>
        <v>1368.421052631579</v>
      </c>
      <c r="J1664" s="2">
        <v>198540000</v>
      </c>
      <c r="K1664" s="2">
        <f t="shared" si="85"/>
        <v>69663.15789473684</v>
      </c>
    </row>
    <row r="1665" spans="2:11" ht="12.75">
      <c r="B1665" s="2" t="s">
        <v>1621</v>
      </c>
      <c r="C1665" s="2">
        <v>11</v>
      </c>
      <c r="D1665" s="2" t="s">
        <v>1632</v>
      </c>
      <c r="E1665" s="3">
        <v>6001</v>
      </c>
      <c r="F1665" s="2">
        <v>81056710</v>
      </c>
      <c r="G1665" s="2">
        <f t="shared" si="83"/>
        <v>13507.200466588902</v>
      </c>
      <c r="H1665" s="2">
        <v>50322101</v>
      </c>
      <c r="I1665" s="2">
        <f t="shared" si="84"/>
        <v>8385.619230128312</v>
      </c>
      <c r="J1665" s="2">
        <v>2893000</v>
      </c>
      <c r="K1665" s="2">
        <f t="shared" si="85"/>
        <v>482.0863189468422</v>
      </c>
    </row>
    <row r="1666" spans="2:11" ht="12.75">
      <c r="B1666" s="2" t="s">
        <v>1621</v>
      </c>
      <c r="C1666" s="2">
        <v>12</v>
      </c>
      <c r="D1666" s="2" t="s">
        <v>1633</v>
      </c>
      <c r="E1666" s="3">
        <v>2432</v>
      </c>
      <c r="F1666" s="2">
        <v>192695014</v>
      </c>
      <c r="G1666" s="2">
        <f t="shared" si="83"/>
        <v>79233.14720394737</v>
      </c>
      <c r="H1666" s="2">
        <v>0</v>
      </c>
      <c r="I1666" s="2">
        <f t="shared" si="84"/>
        <v>0</v>
      </c>
      <c r="J1666" s="2">
        <v>302450927</v>
      </c>
      <c r="K1666" s="2">
        <f t="shared" si="85"/>
        <v>124363.04564144737</v>
      </c>
    </row>
    <row r="1667" spans="2:11" ht="12.75">
      <c r="B1667" s="2" t="s">
        <v>1621</v>
      </c>
      <c r="C1667" s="2">
        <v>13</v>
      </c>
      <c r="D1667" s="2" t="s">
        <v>1634</v>
      </c>
      <c r="E1667" s="3">
        <v>5455</v>
      </c>
      <c r="F1667" s="2">
        <v>65885277</v>
      </c>
      <c r="G1667" s="2">
        <f t="shared" si="83"/>
        <v>12077.960953253896</v>
      </c>
      <c r="H1667" s="2">
        <v>0</v>
      </c>
      <c r="I1667" s="2">
        <f t="shared" si="84"/>
        <v>0</v>
      </c>
      <c r="J1667" s="2">
        <v>150512046</v>
      </c>
      <c r="K1667" s="2">
        <f t="shared" si="85"/>
        <v>27591.575802016498</v>
      </c>
    </row>
    <row r="1668" spans="2:11" ht="12.75">
      <c r="B1668" s="2" t="s">
        <v>1621</v>
      </c>
      <c r="C1668" s="2">
        <v>14</v>
      </c>
      <c r="D1668" s="2" t="s">
        <v>1635</v>
      </c>
      <c r="E1668" s="3">
        <v>4715</v>
      </c>
      <c r="F1668" s="2">
        <v>266837522</v>
      </c>
      <c r="G1668" s="2">
        <f t="shared" si="83"/>
        <v>56593.323860021206</v>
      </c>
      <c r="H1668" s="2">
        <v>0</v>
      </c>
      <c r="I1668" s="2">
        <f t="shared" si="84"/>
        <v>0</v>
      </c>
      <c r="J1668" s="2">
        <v>468281304</v>
      </c>
      <c r="K1668" s="2">
        <f t="shared" si="85"/>
        <v>99317.34973488866</v>
      </c>
    </row>
    <row r="1669" spans="2:11" ht="12.75">
      <c r="B1669" s="2" t="s">
        <v>1621</v>
      </c>
      <c r="C1669" s="2">
        <v>15</v>
      </c>
      <c r="D1669" s="2" t="s">
        <v>1636</v>
      </c>
      <c r="E1669" s="3">
        <v>301</v>
      </c>
      <c r="F1669" s="2">
        <v>222000800</v>
      </c>
      <c r="G1669" s="2">
        <f t="shared" si="83"/>
        <v>737544.1860465116</v>
      </c>
      <c r="H1669" s="2">
        <v>0</v>
      </c>
      <c r="I1669" s="2">
        <f t="shared" si="84"/>
        <v>0</v>
      </c>
      <c r="J1669" s="2">
        <v>150097232</v>
      </c>
      <c r="K1669" s="2">
        <f t="shared" si="85"/>
        <v>498661.9003322259</v>
      </c>
    </row>
    <row r="1670" spans="2:11" ht="12.75">
      <c r="B1670" s="2" t="s">
        <v>1621</v>
      </c>
      <c r="C1670" s="2">
        <v>16</v>
      </c>
      <c r="D1670" s="2" t="s">
        <v>1637</v>
      </c>
      <c r="E1670" s="3">
        <v>1470</v>
      </c>
      <c r="F1670" s="2">
        <v>42249386</v>
      </c>
      <c r="G1670" s="2">
        <f t="shared" si="83"/>
        <v>28741.078911564626</v>
      </c>
      <c r="H1670" s="2">
        <v>0</v>
      </c>
      <c r="I1670" s="2">
        <f t="shared" si="84"/>
        <v>0</v>
      </c>
      <c r="J1670" s="2">
        <v>141567000</v>
      </c>
      <c r="K1670" s="2">
        <f t="shared" si="85"/>
        <v>96304.08163265306</v>
      </c>
    </row>
    <row r="1671" spans="2:11" ht="12.75">
      <c r="B1671" s="2" t="s">
        <v>1621</v>
      </c>
      <c r="C1671" s="2">
        <v>17</v>
      </c>
      <c r="D1671" s="2" t="s">
        <v>1638</v>
      </c>
      <c r="E1671" s="3">
        <v>5103</v>
      </c>
      <c r="F1671" s="2">
        <v>59858433</v>
      </c>
      <c r="G1671" s="2">
        <f t="shared" si="83"/>
        <v>11730.047619047618</v>
      </c>
      <c r="H1671" s="2">
        <v>0</v>
      </c>
      <c r="I1671" s="2">
        <f t="shared" si="84"/>
        <v>0</v>
      </c>
      <c r="J1671" s="2">
        <v>132081200</v>
      </c>
      <c r="K1671" s="2">
        <f t="shared" si="85"/>
        <v>25883.04918675289</v>
      </c>
    </row>
    <row r="1672" spans="2:11" ht="12.75">
      <c r="B1672" s="2" t="s">
        <v>1621</v>
      </c>
      <c r="C1672" s="2">
        <v>18</v>
      </c>
      <c r="D1672" s="2" t="s">
        <v>1639</v>
      </c>
      <c r="E1672" s="3">
        <v>3594</v>
      </c>
      <c r="F1672" s="2">
        <v>286371106</v>
      </c>
      <c r="G1672" s="2">
        <f t="shared" si="83"/>
        <v>79680.32999443517</v>
      </c>
      <c r="H1672" s="2">
        <v>0</v>
      </c>
      <c r="I1672" s="2">
        <f t="shared" si="84"/>
        <v>0</v>
      </c>
      <c r="J1672" s="2">
        <v>408198000</v>
      </c>
      <c r="K1672" s="2">
        <f t="shared" si="85"/>
        <v>113577.62938230384</v>
      </c>
    </row>
    <row r="1673" spans="2:11" ht="12.75">
      <c r="B1673" s="2" t="s">
        <v>1621</v>
      </c>
      <c r="C1673" s="2">
        <v>19</v>
      </c>
      <c r="D1673" s="2" t="s">
        <v>1640</v>
      </c>
      <c r="E1673" s="3">
        <v>4638</v>
      </c>
      <c r="F1673" s="2">
        <v>157677476</v>
      </c>
      <c r="G1673" s="2">
        <f t="shared" si="83"/>
        <v>33996.86847779215</v>
      </c>
      <c r="H1673" s="2">
        <v>0</v>
      </c>
      <c r="I1673" s="2">
        <f t="shared" si="84"/>
        <v>0</v>
      </c>
      <c r="J1673" s="2">
        <v>215378000</v>
      </c>
      <c r="K1673" s="2">
        <f t="shared" si="85"/>
        <v>46437.6886589047</v>
      </c>
    </row>
    <row r="1674" spans="2:11" ht="12.75">
      <c r="B1674" s="2" t="s">
        <v>1621</v>
      </c>
      <c r="C1674" s="2">
        <v>20</v>
      </c>
      <c r="D1674" s="2" t="s">
        <v>1641</v>
      </c>
      <c r="E1674" s="3">
        <v>446</v>
      </c>
      <c r="F1674" s="2">
        <v>219178293</v>
      </c>
      <c r="G1674" s="2">
        <f t="shared" si="83"/>
        <v>491431.15022421523</v>
      </c>
      <c r="H1674" s="2">
        <v>0</v>
      </c>
      <c r="I1674" s="2">
        <f t="shared" si="84"/>
        <v>0</v>
      </c>
      <c r="J1674" s="2">
        <v>230000000</v>
      </c>
      <c r="K1674" s="2">
        <f t="shared" si="85"/>
        <v>515695.067264574</v>
      </c>
    </row>
    <row r="1675" spans="2:11" ht="12.75">
      <c r="B1675" s="2" t="s">
        <v>1621</v>
      </c>
      <c r="C1675" s="2">
        <v>21</v>
      </c>
      <c r="D1675" s="2" t="s">
        <v>1642</v>
      </c>
      <c r="E1675" s="3">
        <v>891</v>
      </c>
      <c r="F1675" s="2">
        <v>31553986</v>
      </c>
      <c r="G1675" s="2">
        <f t="shared" si="83"/>
        <v>35414.12570145904</v>
      </c>
      <c r="H1675" s="2">
        <v>0</v>
      </c>
      <c r="I1675" s="2">
        <f t="shared" si="84"/>
        <v>0</v>
      </c>
      <c r="J1675" s="2">
        <v>79392106</v>
      </c>
      <c r="K1675" s="2">
        <f t="shared" si="85"/>
        <v>89104.4960718294</v>
      </c>
    </row>
    <row r="1676" spans="2:11" ht="12.75">
      <c r="B1676" s="2" t="s">
        <v>1621</v>
      </c>
      <c r="C1676" s="2">
        <v>22</v>
      </c>
      <c r="D1676" s="2" t="s">
        <v>1643</v>
      </c>
      <c r="E1676" s="3">
        <v>3558</v>
      </c>
      <c r="F1676" s="2">
        <v>9350778</v>
      </c>
      <c r="G1676" s="2">
        <f t="shared" si="83"/>
        <v>2628.0994940978076</v>
      </c>
      <c r="H1676" s="2">
        <v>0</v>
      </c>
      <c r="I1676" s="2">
        <f t="shared" si="84"/>
        <v>0</v>
      </c>
      <c r="J1676" s="2">
        <v>148076307</v>
      </c>
      <c r="K1676" s="2">
        <f t="shared" si="85"/>
        <v>41617.84907251265</v>
      </c>
    </row>
    <row r="1677" spans="2:11" ht="12.75">
      <c r="B1677" s="2" t="s">
        <v>1621</v>
      </c>
      <c r="C1677" s="2">
        <v>23</v>
      </c>
      <c r="D1677" s="2" t="s">
        <v>1644</v>
      </c>
      <c r="E1677" s="3">
        <v>1158</v>
      </c>
      <c r="F1677" s="2">
        <v>3043645</v>
      </c>
      <c r="G1677" s="2">
        <f t="shared" si="83"/>
        <v>2628.3635578583767</v>
      </c>
      <c r="H1677" s="2">
        <v>0</v>
      </c>
      <c r="I1677" s="2">
        <f t="shared" si="84"/>
        <v>0</v>
      </c>
      <c r="J1677" s="2">
        <v>174284984</v>
      </c>
      <c r="K1677" s="2">
        <f t="shared" si="85"/>
        <v>150505.1675302245</v>
      </c>
    </row>
    <row r="1678" spans="2:11" ht="12.75">
      <c r="B1678" s="2" t="s">
        <v>1621</v>
      </c>
      <c r="C1678" s="2">
        <v>24</v>
      </c>
      <c r="D1678" s="2" t="s">
        <v>1645</v>
      </c>
      <c r="E1678" s="3">
        <v>1162</v>
      </c>
      <c r="F1678" s="2">
        <v>26091367</v>
      </c>
      <c r="G1678" s="2">
        <f t="shared" si="83"/>
        <v>22453.844234079173</v>
      </c>
      <c r="H1678" s="2">
        <v>0</v>
      </c>
      <c r="I1678" s="2">
        <f t="shared" si="84"/>
        <v>0</v>
      </c>
      <c r="J1678" s="2">
        <v>173709025</v>
      </c>
      <c r="K1678" s="2">
        <f t="shared" si="85"/>
        <v>149491.4156626506</v>
      </c>
    </row>
    <row r="1679" spans="2:11" ht="12.75">
      <c r="B1679" s="2" t="s">
        <v>1621</v>
      </c>
      <c r="C1679" s="2">
        <v>25</v>
      </c>
      <c r="D1679" s="2" t="s">
        <v>1646</v>
      </c>
      <c r="E1679" s="3">
        <v>1717</v>
      </c>
      <c r="F1679" s="2">
        <v>28983699</v>
      </c>
      <c r="G1679" s="2">
        <f t="shared" si="83"/>
        <v>16880.430401863716</v>
      </c>
      <c r="H1679" s="2">
        <v>0</v>
      </c>
      <c r="I1679" s="2">
        <f t="shared" si="84"/>
        <v>0</v>
      </c>
      <c r="J1679" s="2">
        <v>60500000</v>
      </c>
      <c r="K1679" s="2">
        <f t="shared" si="85"/>
        <v>35235.87652882935</v>
      </c>
    </row>
    <row r="1680" spans="2:11" ht="12.75">
      <c r="B1680" s="2" t="s">
        <v>1621</v>
      </c>
      <c r="C1680" s="2">
        <v>26</v>
      </c>
      <c r="D1680" s="2" t="s">
        <v>294</v>
      </c>
      <c r="E1680" s="3">
        <v>1580</v>
      </c>
      <c r="F1680" s="2">
        <v>66004572</v>
      </c>
      <c r="G1680" s="2">
        <f t="shared" si="83"/>
        <v>41775.045569620255</v>
      </c>
      <c r="H1680" s="2">
        <v>0</v>
      </c>
      <c r="I1680" s="2">
        <f t="shared" si="84"/>
        <v>0</v>
      </c>
      <c r="J1680" s="2">
        <v>99416000</v>
      </c>
      <c r="K1680" s="2">
        <f t="shared" si="85"/>
        <v>62921.51898734177</v>
      </c>
    </row>
    <row r="1681" spans="2:11" ht="14.25">
      <c r="B1681" s="5" t="s">
        <v>1785</v>
      </c>
      <c r="C1681" s="6"/>
      <c r="D1681" s="6"/>
      <c r="E1681" s="7">
        <f>SUM(E1655:E1680)</f>
        <v>185184</v>
      </c>
      <c r="F1681" s="7">
        <f>SUM(F1655:F1680)</f>
        <v>7160508274</v>
      </c>
      <c r="G1681" s="6">
        <f t="shared" si="83"/>
        <v>38666.99214834975</v>
      </c>
      <c r="H1681" s="7">
        <f>SUM(H1655:H1680)</f>
        <v>440728503</v>
      </c>
      <c r="I1681" s="6">
        <f t="shared" si="84"/>
        <v>2379.9491478745463</v>
      </c>
      <c r="J1681" s="7">
        <f>SUM(J1655:J1680)</f>
        <v>9430392644</v>
      </c>
      <c r="K1681" s="6">
        <f t="shared" si="85"/>
        <v>50924.44619405564</v>
      </c>
    </row>
    <row r="1682" spans="2:11" ht="12.75">
      <c r="B1682" s="2" t="s">
        <v>1647</v>
      </c>
      <c r="C1682" s="2">
        <v>1</v>
      </c>
      <c r="D1682" s="2" t="s">
        <v>1648</v>
      </c>
      <c r="E1682" s="3">
        <v>20225</v>
      </c>
      <c r="F1682" s="2">
        <v>-3768160001</v>
      </c>
      <c r="G1682" s="2">
        <f t="shared" si="83"/>
        <v>-186311.99016069222</v>
      </c>
      <c r="H1682" s="2">
        <v>2176650000</v>
      </c>
      <c r="I1682" s="2">
        <f t="shared" si="84"/>
        <v>107621.75525339926</v>
      </c>
      <c r="J1682" s="2">
        <v>0</v>
      </c>
      <c r="K1682" s="2">
        <f t="shared" si="85"/>
        <v>0</v>
      </c>
    </row>
    <row r="1683" spans="2:11" ht="12.75">
      <c r="B1683" s="2" t="s">
        <v>1647</v>
      </c>
      <c r="C1683" s="2">
        <v>2</v>
      </c>
      <c r="D1683" s="2" t="s">
        <v>1649</v>
      </c>
      <c r="E1683" s="3">
        <v>25070</v>
      </c>
      <c r="F1683" s="2">
        <v>531601419</v>
      </c>
      <c r="G1683" s="2">
        <f t="shared" si="83"/>
        <v>21204.68364579178</v>
      </c>
      <c r="H1683" s="2">
        <v>250000000</v>
      </c>
      <c r="I1683" s="2">
        <f t="shared" si="84"/>
        <v>9972.07818109294</v>
      </c>
      <c r="J1683" s="2">
        <v>198139000</v>
      </c>
      <c r="K1683" s="2">
        <f t="shared" si="85"/>
        <v>7903.430394894296</v>
      </c>
    </row>
    <row r="1684" spans="2:11" ht="12.75">
      <c r="B1684" s="2" t="s">
        <v>1647</v>
      </c>
      <c r="C1684" s="2">
        <v>3</v>
      </c>
      <c r="D1684" s="2" t="s">
        <v>1650</v>
      </c>
      <c r="E1684" s="3">
        <v>6133</v>
      </c>
      <c r="F1684" s="2">
        <v>506652907</v>
      </c>
      <c r="G1684" s="2">
        <f t="shared" si="83"/>
        <v>82610.94195336703</v>
      </c>
      <c r="H1684" s="2">
        <v>250000000</v>
      </c>
      <c r="I1684" s="2">
        <f t="shared" si="84"/>
        <v>40763.08495026904</v>
      </c>
      <c r="J1684" s="2">
        <v>205563782</v>
      </c>
      <c r="K1684" s="2">
        <f t="shared" si="85"/>
        <v>33517.65563345834</v>
      </c>
    </row>
    <row r="1685" spans="2:11" ht="12.75">
      <c r="B1685" s="2" t="s">
        <v>1647</v>
      </c>
      <c r="C1685" s="2">
        <v>4</v>
      </c>
      <c r="D1685" s="2" t="s">
        <v>1651</v>
      </c>
      <c r="E1685" s="3">
        <v>6469</v>
      </c>
      <c r="F1685" s="2">
        <v>88170742</v>
      </c>
      <c r="G1685" s="2">
        <f>F1685/E1685</f>
        <v>13629.7328798887</v>
      </c>
      <c r="H1685" s="2">
        <v>40000000</v>
      </c>
      <c r="I1685" s="2">
        <f aca="true" t="shared" si="86" ref="I1685:I1690">H1685/E1685</f>
        <v>6183.335909723296</v>
      </c>
      <c r="J1685" s="2">
        <v>0</v>
      </c>
      <c r="K1685" s="2">
        <f aca="true" t="shared" si="87" ref="K1685:K1691">J1685/E1685</f>
        <v>0</v>
      </c>
    </row>
    <row r="1686" spans="2:11" ht="12.75">
      <c r="B1686" s="2" t="s">
        <v>1647</v>
      </c>
      <c r="C1686" s="2">
        <v>5</v>
      </c>
      <c r="D1686" s="2" t="s">
        <v>1652</v>
      </c>
      <c r="E1686" s="3">
        <v>5522</v>
      </c>
      <c r="F1686" s="2">
        <v>119027541</v>
      </c>
      <c r="G1686" s="2">
        <f>F1686/E1686</f>
        <v>21555.150488953277</v>
      </c>
      <c r="H1686" s="2">
        <v>0</v>
      </c>
      <c r="I1686" s="2">
        <f t="shared" si="86"/>
        <v>0</v>
      </c>
      <c r="J1686" s="2">
        <v>407037943</v>
      </c>
      <c r="K1686" s="2">
        <f t="shared" si="87"/>
        <v>73712.05052517205</v>
      </c>
    </row>
    <row r="1687" spans="2:11" ht="12.75">
      <c r="B1687" s="2" t="s">
        <v>1647</v>
      </c>
      <c r="C1687" s="2">
        <v>6</v>
      </c>
      <c r="D1687" s="2" t="s">
        <v>1653</v>
      </c>
      <c r="E1687" s="3">
        <v>14153</v>
      </c>
      <c r="F1687" s="2">
        <v>54444905</v>
      </c>
      <c r="G1687" s="2">
        <f>F1687/E1687</f>
        <v>3846.8808733130786</v>
      </c>
      <c r="H1687" s="2">
        <v>100000000</v>
      </c>
      <c r="I1687" s="2">
        <f t="shared" si="86"/>
        <v>7065.639793683318</v>
      </c>
      <c r="J1687" s="2">
        <v>99388</v>
      </c>
      <c r="K1687" s="2">
        <f t="shared" si="87"/>
        <v>7.022398078145976</v>
      </c>
    </row>
    <row r="1688" spans="2:11" ht="12.75">
      <c r="B1688" s="2" t="s">
        <v>1647</v>
      </c>
      <c r="C1688" s="2">
        <v>7</v>
      </c>
      <c r="D1688" s="2" t="s">
        <v>1654</v>
      </c>
      <c r="E1688" s="3">
        <v>7030</v>
      </c>
      <c r="F1688" s="2">
        <v>160778065</v>
      </c>
      <c r="G1688" s="2">
        <f>F1688/E1688</f>
        <v>22870.279516358463</v>
      </c>
      <c r="H1688" s="2">
        <v>0</v>
      </c>
      <c r="I1688" s="2">
        <f t="shared" si="86"/>
        <v>0</v>
      </c>
      <c r="J1688" s="2">
        <v>253356762</v>
      </c>
      <c r="K1688" s="2">
        <f t="shared" si="87"/>
        <v>36039.368705547655</v>
      </c>
    </row>
    <row r="1689" spans="2:11" ht="12.75">
      <c r="B1689" s="2" t="s">
        <v>1647</v>
      </c>
      <c r="C1689" s="2">
        <v>8</v>
      </c>
      <c r="D1689" s="2" t="s">
        <v>1655</v>
      </c>
      <c r="E1689" s="3">
        <v>13050</v>
      </c>
      <c r="F1689" s="2">
        <v>141056316</v>
      </c>
      <c r="G1689" s="2">
        <f>F1689/E1689</f>
        <v>10808.913103448276</v>
      </c>
      <c r="H1689" s="2">
        <v>200000000</v>
      </c>
      <c r="I1689" s="2">
        <f t="shared" si="86"/>
        <v>15325.670498084291</v>
      </c>
      <c r="J1689" s="2">
        <v>0</v>
      </c>
      <c r="K1689" s="2">
        <f t="shared" si="87"/>
        <v>0</v>
      </c>
    </row>
    <row r="1690" spans="2:11" ht="12.75">
      <c r="B1690" s="2" t="s">
        <v>1647</v>
      </c>
      <c r="C1690" s="2">
        <v>9</v>
      </c>
      <c r="D1690" s="2" t="s">
        <v>1656</v>
      </c>
      <c r="E1690" s="3">
        <v>8962</v>
      </c>
      <c r="F1690" s="2">
        <v>327165899</v>
      </c>
      <c r="G1690" s="2">
        <f aca="true" t="shared" si="88" ref="G1690:G1744">F1690/E1690</f>
        <v>36505.902588707875</v>
      </c>
      <c r="H1690" s="2">
        <v>205145555</v>
      </c>
      <c r="I1690" s="2">
        <f t="shared" si="86"/>
        <v>22890.59975451908</v>
      </c>
      <c r="J1690" s="2">
        <v>375343786</v>
      </c>
      <c r="K1690" s="2">
        <f t="shared" si="87"/>
        <v>41881.69895112698</v>
      </c>
    </row>
    <row r="1691" spans="2:11" ht="12.75">
      <c r="B1691" s="2" t="s">
        <v>1647</v>
      </c>
      <c r="C1691" s="2">
        <v>10</v>
      </c>
      <c r="D1691" s="2" t="s">
        <v>1657</v>
      </c>
      <c r="E1691" s="3">
        <v>27017</v>
      </c>
      <c r="F1691" s="2">
        <v>153308290</v>
      </c>
      <c r="G1691" s="2">
        <f t="shared" si="88"/>
        <v>5674.511973942333</v>
      </c>
      <c r="H1691" s="2">
        <v>12000000</v>
      </c>
      <c r="I1691" s="2">
        <f aca="true" t="shared" si="89" ref="I1691:I1744">H1691/E1691</f>
        <v>444.1647851352852</v>
      </c>
      <c r="J1691" s="2">
        <v>165995389</v>
      </c>
      <c r="K1691" s="2">
        <f t="shared" si="87"/>
        <v>6144.108857386091</v>
      </c>
    </row>
    <row r="1692" spans="2:11" ht="12.75">
      <c r="B1692" s="2" t="s">
        <v>1647</v>
      </c>
      <c r="C1692" s="2">
        <v>11</v>
      </c>
      <c r="D1692" s="2" t="s">
        <v>1658</v>
      </c>
      <c r="E1692" s="3">
        <v>11837</v>
      </c>
      <c r="F1692" s="2">
        <v>-396172063</v>
      </c>
      <c r="G1692" s="2">
        <f t="shared" si="88"/>
        <v>-33468.95860437611</v>
      </c>
      <c r="H1692" s="2">
        <v>93716136</v>
      </c>
      <c r="I1692" s="2">
        <f t="shared" si="89"/>
        <v>7917.220241615274</v>
      </c>
      <c r="J1692" s="2">
        <v>0</v>
      </c>
      <c r="K1692" s="2">
        <f aca="true" t="shared" si="90" ref="K1692:K1744">J1692/E1692</f>
        <v>0</v>
      </c>
    </row>
    <row r="1693" spans="2:11" ht="12.75">
      <c r="B1693" s="2" t="s">
        <v>1647</v>
      </c>
      <c r="C1693" s="2">
        <v>12</v>
      </c>
      <c r="D1693" s="2" t="s">
        <v>1659</v>
      </c>
      <c r="E1693" s="3">
        <v>4856</v>
      </c>
      <c r="F1693" s="2">
        <v>-399389920</v>
      </c>
      <c r="G1693" s="2">
        <f t="shared" si="88"/>
        <v>-82246.68863261944</v>
      </c>
      <c r="H1693" s="2">
        <v>250000000</v>
      </c>
      <c r="I1693" s="2">
        <f t="shared" si="89"/>
        <v>51482.7018121911</v>
      </c>
      <c r="J1693" s="2">
        <v>1104457</v>
      </c>
      <c r="K1693" s="2">
        <f t="shared" si="90"/>
        <v>227.4417215815486</v>
      </c>
    </row>
    <row r="1694" spans="2:11" ht="12.75">
      <c r="B1694" s="2" t="s">
        <v>1647</v>
      </c>
      <c r="C1694" s="2">
        <v>13</v>
      </c>
      <c r="D1694" s="2" t="s">
        <v>1660</v>
      </c>
      <c r="E1694" s="3">
        <v>4034</v>
      </c>
      <c r="F1694" s="2">
        <v>76897664</v>
      </c>
      <c r="G1694" s="2">
        <f t="shared" si="88"/>
        <v>19062.38572136837</v>
      </c>
      <c r="H1694" s="2">
        <v>0</v>
      </c>
      <c r="I1694" s="2">
        <f t="shared" si="89"/>
        <v>0</v>
      </c>
      <c r="J1694" s="2">
        <v>22445000</v>
      </c>
      <c r="K1694" s="2">
        <f t="shared" si="90"/>
        <v>5563.956370847794</v>
      </c>
    </row>
    <row r="1695" spans="2:11" ht="12.75">
      <c r="B1695" s="2" t="s">
        <v>1647</v>
      </c>
      <c r="C1695" s="2">
        <v>14</v>
      </c>
      <c r="D1695" s="2" t="s">
        <v>1661</v>
      </c>
      <c r="E1695" s="3">
        <v>10593</v>
      </c>
      <c r="F1695" s="2">
        <v>2582795</v>
      </c>
      <c r="G1695" s="2">
        <f t="shared" si="88"/>
        <v>243.8209194751251</v>
      </c>
      <c r="H1695" s="2">
        <v>58000000</v>
      </c>
      <c r="I1695" s="2">
        <f t="shared" si="89"/>
        <v>5475.31388652884</v>
      </c>
      <c r="J1695" s="2">
        <v>0</v>
      </c>
      <c r="K1695" s="2">
        <f t="shared" si="90"/>
        <v>0</v>
      </c>
    </row>
    <row r="1696" spans="2:11" ht="12.75">
      <c r="B1696" s="2" t="s">
        <v>1647</v>
      </c>
      <c r="C1696" s="2">
        <v>15</v>
      </c>
      <c r="D1696" s="2" t="s">
        <v>1662</v>
      </c>
      <c r="E1696" s="3">
        <v>11095</v>
      </c>
      <c r="F1696" s="2">
        <v>124816429</v>
      </c>
      <c r="G1696" s="2">
        <f t="shared" si="88"/>
        <v>11249.790806669671</v>
      </c>
      <c r="H1696" s="2">
        <v>145000000</v>
      </c>
      <c r="I1696" s="2">
        <f t="shared" si="89"/>
        <v>13068.949977467328</v>
      </c>
      <c r="J1696" s="2">
        <v>49435779</v>
      </c>
      <c r="K1696" s="2">
        <f t="shared" si="90"/>
        <v>4455.680847228481</v>
      </c>
    </row>
    <row r="1697" spans="2:11" ht="12.75">
      <c r="B1697" s="2" t="s">
        <v>1647</v>
      </c>
      <c r="C1697" s="2">
        <v>16</v>
      </c>
      <c r="D1697" s="2" t="s">
        <v>1663</v>
      </c>
      <c r="E1697" s="3">
        <v>5293</v>
      </c>
      <c r="F1697" s="2">
        <v>223839787</v>
      </c>
      <c r="G1697" s="2">
        <f t="shared" si="88"/>
        <v>42289.77649726054</v>
      </c>
      <c r="H1697" s="2">
        <v>100000000</v>
      </c>
      <c r="I1697" s="2">
        <f t="shared" si="89"/>
        <v>18892.87738522577</v>
      </c>
      <c r="J1697" s="2">
        <v>276136329</v>
      </c>
      <c r="K1697" s="2">
        <f t="shared" si="90"/>
        <v>52170.09805403363</v>
      </c>
    </row>
    <row r="1698" spans="2:11" ht="12.75">
      <c r="B1698" s="2" t="s">
        <v>1647</v>
      </c>
      <c r="C1698" s="2">
        <v>17</v>
      </c>
      <c r="D1698" s="2" t="s">
        <v>1664</v>
      </c>
      <c r="E1698" s="3">
        <v>3579</v>
      </c>
      <c r="F1698" s="2">
        <v>310993661</v>
      </c>
      <c r="G1698" s="2">
        <f t="shared" si="88"/>
        <v>86894.00977926796</v>
      </c>
      <c r="H1698" s="2">
        <v>34498000</v>
      </c>
      <c r="I1698" s="2">
        <f t="shared" si="89"/>
        <v>9639.00530874546</v>
      </c>
      <c r="J1698" s="2">
        <v>144430134</v>
      </c>
      <c r="K1698" s="2">
        <f t="shared" si="90"/>
        <v>40354.88516345348</v>
      </c>
    </row>
    <row r="1699" spans="2:11" ht="12.75">
      <c r="B1699" s="2" t="s">
        <v>1647</v>
      </c>
      <c r="C1699" s="2">
        <v>18</v>
      </c>
      <c r="D1699" s="2" t="s">
        <v>1665</v>
      </c>
      <c r="E1699" s="3">
        <v>17138</v>
      </c>
      <c r="F1699" s="2">
        <v>299342239</v>
      </c>
      <c r="G1699" s="2">
        <f t="shared" si="88"/>
        <v>17466.579472517213</v>
      </c>
      <c r="H1699" s="2">
        <v>0</v>
      </c>
      <c r="I1699" s="2">
        <f t="shared" si="89"/>
        <v>0</v>
      </c>
      <c r="J1699" s="2">
        <v>120010114</v>
      </c>
      <c r="K1699" s="2">
        <f t="shared" si="90"/>
        <v>7002.574045979694</v>
      </c>
    </row>
    <row r="1700" spans="2:11" ht="12.75">
      <c r="B1700" s="2" t="s">
        <v>1647</v>
      </c>
      <c r="C1700" s="2">
        <v>19</v>
      </c>
      <c r="D1700" s="2" t="s">
        <v>1666</v>
      </c>
      <c r="E1700" s="3">
        <v>2601</v>
      </c>
      <c r="F1700" s="2">
        <v>561379885</v>
      </c>
      <c r="G1700" s="2">
        <f t="shared" si="88"/>
        <v>215832.32795078817</v>
      </c>
      <c r="H1700" s="2">
        <v>110000000</v>
      </c>
      <c r="I1700" s="2">
        <f t="shared" si="89"/>
        <v>42291.42637447136</v>
      </c>
      <c r="J1700" s="2">
        <v>100800000</v>
      </c>
      <c r="K1700" s="2">
        <f t="shared" si="90"/>
        <v>38754.32525951557</v>
      </c>
    </row>
    <row r="1701" spans="2:11" ht="12.75">
      <c r="B1701" s="2" t="s">
        <v>1647</v>
      </c>
      <c r="C1701" s="2">
        <v>20</v>
      </c>
      <c r="D1701" s="2" t="s">
        <v>1667</v>
      </c>
      <c r="E1701" s="3">
        <v>10546</v>
      </c>
      <c r="F1701" s="2">
        <v>47191994</v>
      </c>
      <c r="G1701" s="2">
        <f t="shared" si="88"/>
        <v>4474.87142044377</v>
      </c>
      <c r="H1701" s="2">
        <v>50000000</v>
      </c>
      <c r="I1701" s="2">
        <f t="shared" si="89"/>
        <v>4741.134079271762</v>
      </c>
      <c r="J1701" s="2">
        <v>6403000</v>
      </c>
      <c r="K1701" s="2">
        <f t="shared" si="90"/>
        <v>607.1496301915419</v>
      </c>
    </row>
    <row r="1702" spans="2:11" ht="12.75">
      <c r="B1702" s="2" t="s">
        <v>1647</v>
      </c>
      <c r="C1702" s="2">
        <v>21</v>
      </c>
      <c r="D1702" s="2" t="s">
        <v>1668</v>
      </c>
      <c r="E1702" s="3">
        <v>8831</v>
      </c>
      <c r="F1702" s="2">
        <v>242882314</v>
      </c>
      <c r="G1702" s="2">
        <f t="shared" si="88"/>
        <v>27503.37606160118</v>
      </c>
      <c r="H1702" s="2">
        <v>150000000</v>
      </c>
      <c r="I1702" s="2">
        <f t="shared" si="89"/>
        <v>16985.61884271317</v>
      </c>
      <c r="J1702" s="2">
        <v>57411682</v>
      </c>
      <c r="K1702" s="2">
        <f t="shared" si="90"/>
        <v>6501.152983807044</v>
      </c>
    </row>
    <row r="1703" spans="2:11" ht="12.75">
      <c r="B1703" s="2" t="s">
        <v>1647</v>
      </c>
      <c r="C1703" s="2">
        <v>22</v>
      </c>
      <c r="D1703" s="2" t="s">
        <v>1669</v>
      </c>
      <c r="E1703" s="3">
        <v>3830</v>
      </c>
      <c r="F1703" s="2">
        <v>307347844</v>
      </c>
      <c r="G1703" s="2">
        <f t="shared" si="88"/>
        <v>80247.47885117494</v>
      </c>
      <c r="H1703" s="2">
        <v>40000000</v>
      </c>
      <c r="I1703" s="2">
        <f t="shared" si="89"/>
        <v>10443.864229765013</v>
      </c>
      <c r="J1703" s="2">
        <v>977</v>
      </c>
      <c r="K1703" s="2">
        <f t="shared" si="90"/>
        <v>0.25509138381201046</v>
      </c>
    </row>
    <row r="1704" spans="2:11" ht="12.75">
      <c r="B1704" s="2" t="s">
        <v>1647</v>
      </c>
      <c r="C1704" s="2">
        <v>23</v>
      </c>
      <c r="D1704" s="2" t="s">
        <v>1670</v>
      </c>
      <c r="E1704" s="3">
        <v>2144</v>
      </c>
      <c r="F1704" s="2">
        <v>133181330</v>
      </c>
      <c r="G1704" s="2">
        <f t="shared" si="88"/>
        <v>62118.15764925373</v>
      </c>
      <c r="H1704" s="2">
        <v>0</v>
      </c>
      <c r="I1704" s="2">
        <f t="shared" si="89"/>
        <v>0</v>
      </c>
      <c r="J1704" s="2">
        <v>223207546</v>
      </c>
      <c r="K1704" s="2">
        <f t="shared" si="90"/>
        <v>104107.99720149254</v>
      </c>
    </row>
    <row r="1705" spans="2:11" ht="12.75">
      <c r="B1705" s="2" t="s">
        <v>1647</v>
      </c>
      <c r="C1705" s="2">
        <v>24</v>
      </c>
      <c r="D1705" s="2" t="s">
        <v>1671</v>
      </c>
      <c r="E1705" s="3">
        <v>4375</v>
      </c>
      <c r="F1705" s="2">
        <v>80046685</v>
      </c>
      <c r="G1705" s="2">
        <f t="shared" si="88"/>
        <v>18296.385142857143</v>
      </c>
      <c r="H1705" s="2">
        <v>30000000</v>
      </c>
      <c r="I1705" s="2">
        <f t="shared" si="89"/>
        <v>6857.142857142857</v>
      </c>
      <c r="J1705" s="2">
        <v>82059394</v>
      </c>
      <c r="K1705" s="2">
        <f t="shared" si="90"/>
        <v>18756.432914285713</v>
      </c>
    </row>
    <row r="1706" spans="2:11" ht="12.75">
      <c r="B1706" s="2" t="s">
        <v>1647</v>
      </c>
      <c r="C1706" s="2">
        <v>25</v>
      </c>
      <c r="D1706" s="2" t="s">
        <v>1672</v>
      </c>
      <c r="E1706" s="3">
        <v>2523</v>
      </c>
      <c r="F1706" s="2">
        <v>154258359</v>
      </c>
      <c r="G1706" s="2">
        <f t="shared" si="88"/>
        <v>61140.84780023781</v>
      </c>
      <c r="H1706" s="2">
        <v>71173000</v>
      </c>
      <c r="I1706" s="2">
        <f t="shared" si="89"/>
        <v>28209.671026555687</v>
      </c>
      <c r="J1706" s="2">
        <v>0</v>
      </c>
      <c r="K1706" s="2">
        <f t="shared" si="90"/>
        <v>0</v>
      </c>
    </row>
    <row r="1707" spans="2:11" ht="12.75">
      <c r="B1707" s="2" t="s">
        <v>1647</v>
      </c>
      <c r="C1707" s="2">
        <v>26</v>
      </c>
      <c r="D1707" s="2" t="s">
        <v>1673</v>
      </c>
      <c r="E1707" s="3">
        <v>2244</v>
      </c>
      <c r="F1707" s="2">
        <v>40515127</v>
      </c>
      <c r="G1707" s="2">
        <f t="shared" si="88"/>
        <v>18054.869429590017</v>
      </c>
      <c r="H1707" s="2">
        <v>30000000</v>
      </c>
      <c r="I1707" s="2">
        <f t="shared" si="89"/>
        <v>13368.98395721925</v>
      </c>
      <c r="J1707" s="2">
        <v>0</v>
      </c>
      <c r="K1707" s="2">
        <f t="shared" si="90"/>
        <v>0</v>
      </c>
    </row>
    <row r="1708" spans="2:11" ht="12.75">
      <c r="B1708" s="2" t="s">
        <v>1647</v>
      </c>
      <c r="C1708" s="2">
        <v>27</v>
      </c>
      <c r="D1708" s="2" t="s">
        <v>1674</v>
      </c>
      <c r="E1708" s="3">
        <v>2586</v>
      </c>
      <c r="F1708" s="2">
        <v>22670825</v>
      </c>
      <c r="G1708" s="2">
        <f t="shared" si="88"/>
        <v>8766.753673627223</v>
      </c>
      <c r="H1708" s="2">
        <v>0</v>
      </c>
      <c r="I1708" s="2">
        <f t="shared" si="89"/>
        <v>0</v>
      </c>
      <c r="J1708" s="2">
        <v>60080000</v>
      </c>
      <c r="K1708" s="2">
        <f t="shared" si="90"/>
        <v>23232.791956689867</v>
      </c>
    </row>
    <row r="1709" spans="2:11" ht="12.75">
      <c r="B1709" s="2" t="s">
        <v>1647</v>
      </c>
      <c r="C1709" s="2">
        <v>28</v>
      </c>
      <c r="D1709" s="2" t="s">
        <v>1675</v>
      </c>
      <c r="E1709" s="3">
        <v>1703</v>
      </c>
      <c r="F1709" s="2">
        <v>12792258</v>
      </c>
      <c r="G1709" s="2">
        <f t="shared" si="88"/>
        <v>7511.6018790369935</v>
      </c>
      <c r="H1709" s="2">
        <v>0</v>
      </c>
      <c r="I1709" s="2">
        <f t="shared" si="89"/>
        <v>0</v>
      </c>
      <c r="J1709" s="2">
        <v>47888470</v>
      </c>
      <c r="K1709" s="2">
        <f t="shared" si="90"/>
        <v>28120.064591896655</v>
      </c>
    </row>
    <row r="1710" spans="2:11" ht="12.75">
      <c r="B1710" s="2" t="s">
        <v>1647</v>
      </c>
      <c r="C1710" s="2">
        <v>29</v>
      </c>
      <c r="D1710" s="2" t="s">
        <v>1676</v>
      </c>
      <c r="E1710" s="3">
        <v>4329</v>
      </c>
      <c r="F1710" s="2">
        <v>4899943</v>
      </c>
      <c r="G1710" s="2">
        <f t="shared" si="88"/>
        <v>1131.887964887965</v>
      </c>
      <c r="H1710" s="2">
        <v>0</v>
      </c>
      <c r="I1710" s="2">
        <f t="shared" si="89"/>
        <v>0</v>
      </c>
      <c r="J1710" s="2">
        <v>5365899</v>
      </c>
      <c r="K1710" s="2">
        <f t="shared" si="90"/>
        <v>1239.5239085239086</v>
      </c>
    </row>
    <row r="1711" spans="2:11" ht="12.75">
      <c r="B1711" s="2" t="s">
        <v>1647</v>
      </c>
      <c r="C1711" s="2">
        <v>30</v>
      </c>
      <c r="D1711" s="2" t="s">
        <v>1677</v>
      </c>
      <c r="E1711" s="3">
        <v>452</v>
      </c>
      <c r="F1711" s="2">
        <v>0</v>
      </c>
      <c r="G1711" s="2">
        <f t="shared" si="88"/>
        <v>0</v>
      </c>
      <c r="H1711" s="2">
        <v>6059824</v>
      </c>
      <c r="I1711" s="2">
        <f t="shared" si="89"/>
        <v>13406.690265486726</v>
      </c>
      <c r="J1711" s="2">
        <v>778039</v>
      </c>
      <c r="K1711" s="2">
        <f t="shared" si="90"/>
        <v>1721.325221238938</v>
      </c>
    </row>
    <row r="1712" spans="2:11" ht="12.75">
      <c r="B1712" s="2" t="s">
        <v>1647</v>
      </c>
      <c r="C1712" s="2">
        <v>31</v>
      </c>
      <c r="D1712" s="2" t="s">
        <v>1678</v>
      </c>
      <c r="E1712" s="3">
        <v>526</v>
      </c>
      <c r="F1712" s="2">
        <v>16682495</v>
      </c>
      <c r="G1712" s="2">
        <f t="shared" si="88"/>
        <v>31715.769961977185</v>
      </c>
      <c r="H1712" s="2">
        <v>0</v>
      </c>
      <c r="I1712" s="2">
        <f t="shared" si="89"/>
        <v>0</v>
      </c>
      <c r="J1712" s="2">
        <v>65931137</v>
      </c>
      <c r="K1712" s="2">
        <f t="shared" si="90"/>
        <v>125344.3669201521</v>
      </c>
    </row>
    <row r="1713" spans="2:11" ht="12.75">
      <c r="B1713" s="2" t="s">
        <v>1647</v>
      </c>
      <c r="C1713" s="2">
        <v>32</v>
      </c>
      <c r="D1713" s="2" t="s">
        <v>1679</v>
      </c>
      <c r="E1713" s="3">
        <v>2672</v>
      </c>
      <c r="F1713" s="2">
        <v>587739</v>
      </c>
      <c r="G1713" s="2">
        <f t="shared" si="88"/>
        <v>219.96220059880238</v>
      </c>
      <c r="H1713" s="2">
        <v>16400000</v>
      </c>
      <c r="I1713" s="2">
        <f t="shared" si="89"/>
        <v>6137.724550898203</v>
      </c>
      <c r="J1713" s="2">
        <v>0</v>
      </c>
      <c r="K1713" s="2">
        <f t="shared" si="90"/>
        <v>0</v>
      </c>
    </row>
    <row r="1714" spans="2:11" ht="12.75">
      <c r="B1714" s="2" t="s">
        <v>1647</v>
      </c>
      <c r="C1714" s="2">
        <v>33</v>
      </c>
      <c r="D1714" s="2" t="s">
        <v>1680</v>
      </c>
      <c r="E1714" s="3">
        <v>1743</v>
      </c>
      <c r="F1714" s="2">
        <v>9021567</v>
      </c>
      <c r="G1714" s="2">
        <f t="shared" si="88"/>
        <v>5175.884681583477</v>
      </c>
      <c r="H1714" s="2">
        <v>0</v>
      </c>
      <c r="I1714" s="2">
        <f t="shared" si="89"/>
        <v>0</v>
      </c>
      <c r="J1714" s="2">
        <v>221894</v>
      </c>
      <c r="K1714" s="2">
        <f t="shared" si="90"/>
        <v>127.30579460699943</v>
      </c>
    </row>
    <row r="1715" spans="2:11" ht="12.75">
      <c r="B1715" s="2" t="s">
        <v>1647</v>
      </c>
      <c r="C1715" s="2">
        <v>34</v>
      </c>
      <c r="D1715" s="2" t="s">
        <v>1681</v>
      </c>
      <c r="E1715" s="3">
        <v>2418</v>
      </c>
      <c r="F1715" s="2">
        <v>25057629</v>
      </c>
      <c r="G1715" s="2">
        <f t="shared" si="88"/>
        <v>10362.956575682381</v>
      </c>
      <c r="H1715" s="2">
        <v>9368000</v>
      </c>
      <c r="I1715" s="2">
        <f t="shared" si="89"/>
        <v>3874.2762613730356</v>
      </c>
      <c r="J1715" s="2">
        <v>27017585</v>
      </c>
      <c r="K1715" s="2">
        <f t="shared" si="90"/>
        <v>11173.52564102564</v>
      </c>
    </row>
    <row r="1716" spans="2:11" ht="12.75">
      <c r="B1716" s="2" t="s">
        <v>1647</v>
      </c>
      <c r="C1716" s="2">
        <v>35</v>
      </c>
      <c r="D1716" s="2" t="s">
        <v>1682</v>
      </c>
      <c r="E1716" s="3">
        <v>3735</v>
      </c>
      <c r="F1716" s="2">
        <v>1418798</v>
      </c>
      <c r="G1716" s="2">
        <f t="shared" si="88"/>
        <v>379.86559571619813</v>
      </c>
      <c r="H1716" s="2">
        <v>0</v>
      </c>
      <c r="I1716" s="2">
        <f t="shared" si="89"/>
        <v>0</v>
      </c>
      <c r="J1716" s="2">
        <v>20601</v>
      </c>
      <c r="K1716" s="2">
        <f t="shared" si="90"/>
        <v>5.51566265060241</v>
      </c>
    </row>
    <row r="1717" spans="2:11" ht="12.75">
      <c r="B1717" s="2" t="s">
        <v>1647</v>
      </c>
      <c r="C1717" s="2">
        <v>36</v>
      </c>
      <c r="D1717" s="2" t="s">
        <v>1683</v>
      </c>
      <c r="E1717" s="3">
        <v>2183</v>
      </c>
      <c r="F1717" s="2">
        <v>31043364</v>
      </c>
      <c r="G1717" s="2">
        <f t="shared" si="88"/>
        <v>14220.505726065048</v>
      </c>
      <c r="H1717" s="2">
        <v>159000000</v>
      </c>
      <c r="I1717" s="2">
        <f t="shared" si="89"/>
        <v>72835.5474118186</v>
      </c>
      <c r="J1717" s="2">
        <v>52000000</v>
      </c>
      <c r="K1717" s="2">
        <f t="shared" si="90"/>
        <v>23820.43060009162</v>
      </c>
    </row>
    <row r="1718" spans="2:11" ht="12.75">
      <c r="B1718" s="2" t="s">
        <v>1647</v>
      </c>
      <c r="C1718" s="2">
        <v>37</v>
      </c>
      <c r="D1718" s="2" t="s">
        <v>1684</v>
      </c>
      <c r="E1718" s="3">
        <v>2478</v>
      </c>
      <c r="F1718" s="2">
        <v>166361692</v>
      </c>
      <c r="G1718" s="2">
        <f t="shared" si="88"/>
        <v>67135.46892655367</v>
      </c>
      <c r="H1718" s="2">
        <v>103620000</v>
      </c>
      <c r="I1718" s="2">
        <f t="shared" si="89"/>
        <v>41815.980629539954</v>
      </c>
      <c r="J1718" s="2">
        <v>39163000</v>
      </c>
      <c r="K1718" s="2">
        <f t="shared" si="90"/>
        <v>15804.277643260693</v>
      </c>
    </row>
    <row r="1719" spans="2:11" ht="12.75">
      <c r="B1719" s="2" t="s">
        <v>1647</v>
      </c>
      <c r="C1719" s="2">
        <v>38</v>
      </c>
      <c r="D1719" s="2" t="s">
        <v>1685</v>
      </c>
      <c r="E1719" s="3">
        <v>2572</v>
      </c>
      <c r="F1719" s="2">
        <v>26107117</v>
      </c>
      <c r="G1719" s="2">
        <f t="shared" si="88"/>
        <v>10150.512052877139</v>
      </c>
      <c r="H1719" s="2">
        <v>72500000</v>
      </c>
      <c r="I1719" s="2">
        <f t="shared" si="89"/>
        <v>28188.18040435459</v>
      </c>
      <c r="J1719" s="2">
        <v>26000000</v>
      </c>
      <c r="K1719" s="2">
        <f t="shared" si="90"/>
        <v>10108.86469673406</v>
      </c>
    </row>
    <row r="1720" spans="2:11" ht="12.75">
      <c r="B1720" s="2" t="s">
        <v>1647</v>
      </c>
      <c r="C1720" s="2">
        <v>39</v>
      </c>
      <c r="D1720" s="2" t="s">
        <v>1686</v>
      </c>
      <c r="E1720" s="3">
        <v>2342</v>
      </c>
      <c r="F1720" s="2">
        <v>35166318</v>
      </c>
      <c r="G1720" s="2">
        <f t="shared" si="88"/>
        <v>15015.507258753203</v>
      </c>
      <c r="H1720" s="2">
        <v>60000000</v>
      </c>
      <c r="I1720" s="2">
        <f t="shared" si="89"/>
        <v>25619.12894961571</v>
      </c>
      <c r="J1720" s="2">
        <v>55000000</v>
      </c>
      <c r="K1720" s="2">
        <f t="shared" si="90"/>
        <v>23484.201537147736</v>
      </c>
    </row>
    <row r="1721" spans="2:11" ht="12.75">
      <c r="B1721" s="2" t="s">
        <v>1647</v>
      </c>
      <c r="C1721" s="2">
        <v>40</v>
      </c>
      <c r="D1721" s="2" t="s">
        <v>1687</v>
      </c>
      <c r="E1721" s="3">
        <v>1991</v>
      </c>
      <c r="F1721" s="2">
        <v>23046825</v>
      </c>
      <c r="G1721" s="2">
        <f t="shared" si="88"/>
        <v>11575.502260170768</v>
      </c>
      <c r="H1721" s="2">
        <v>0</v>
      </c>
      <c r="I1721" s="2">
        <f t="shared" si="89"/>
        <v>0</v>
      </c>
      <c r="J1721" s="2">
        <v>599</v>
      </c>
      <c r="K1721" s="2">
        <f t="shared" si="90"/>
        <v>0.3008538422903064</v>
      </c>
    </row>
    <row r="1722" spans="2:11" ht="12.75">
      <c r="B1722" s="2" t="s">
        <v>1647</v>
      </c>
      <c r="C1722" s="2">
        <v>41</v>
      </c>
      <c r="D1722" s="2" t="s">
        <v>1688</v>
      </c>
      <c r="E1722" s="3">
        <v>134</v>
      </c>
      <c r="F1722" s="2">
        <v>-13222183</v>
      </c>
      <c r="G1722" s="2">
        <f t="shared" si="88"/>
        <v>-98673.00746268657</v>
      </c>
      <c r="H1722" s="2">
        <v>0</v>
      </c>
      <c r="I1722" s="2">
        <f t="shared" si="89"/>
        <v>0</v>
      </c>
      <c r="J1722" s="2">
        <v>0</v>
      </c>
      <c r="K1722" s="2">
        <f t="shared" si="90"/>
        <v>0</v>
      </c>
    </row>
    <row r="1723" spans="2:11" ht="12.75">
      <c r="B1723" s="2" t="s">
        <v>1647</v>
      </c>
      <c r="C1723" s="2">
        <v>42</v>
      </c>
      <c r="D1723" s="2" t="s">
        <v>1689</v>
      </c>
      <c r="E1723" s="3">
        <v>279</v>
      </c>
      <c r="F1723" s="2">
        <v>3159974</v>
      </c>
      <c r="G1723" s="2">
        <f t="shared" si="88"/>
        <v>11326.071684587814</v>
      </c>
      <c r="H1723" s="2">
        <v>0</v>
      </c>
      <c r="I1723" s="2">
        <f t="shared" si="89"/>
        <v>0</v>
      </c>
      <c r="J1723" s="2">
        <v>27730888</v>
      </c>
      <c r="K1723" s="2">
        <f t="shared" si="90"/>
        <v>99393.86379928315</v>
      </c>
    </row>
    <row r="1724" spans="2:11" ht="12.75">
      <c r="B1724" s="2" t="s">
        <v>1647</v>
      </c>
      <c r="C1724" s="2">
        <v>43</v>
      </c>
      <c r="D1724" s="2" t="s">
        <v>1690</v>
      </c>
      <c r="E1724" s="3">
        <v>2843</v>
      </c>
      <c r="F1724" s="2">
        <v>10065648</v>
      </c>
      <c r="G1724" s="2">
        <f t="shared" si="88"/>
        <v>3540.5022863172703</v>
      </c>
      <c r="H1724" s="2">
        <v>0</v>
      </c>
      <c r="I1724" s="2">
        <f t="shared" si="89"/>
        <v>0</v>
      </c>
      <c r="J1724" s="2">
        <v>20550977</v>
      </c>
      <c r="K1724" s="2">
        <f t="shared" si="90"/>
        <v>7228.623637003166</v>
      </c>
    </row>
    <row r="1725" spans="2:11" ht="14.25">
      <c r="B1725" s="5" t="s">
        <v>1786</v>
      </c>
      <c r="C1725" s="6"/>
      <c r="D1725" s="6"/>
      <c r="E1725" s="7">
        <f>SUM(E1682:E1724)</f>
        <v>274136</v>
      </c>
      <c r="F1725" s="7">
        <f>SUM(F1682:F1724)</f>
        <v>498620222</v>
      </c>
      <c r="G1725" s="6">
        <f t="shared" si="88"/>
        <v>1818.8790308460034</v>
      </c>
      <c r="H1725" s="7">
        <f>SUM(H1682:H1724)</f>
        <v>4823130515</v>
      </c>
      <c r="I1725" s="6">
        <f t="shared" si="89"/>
        <v>17593.933357895352</v>
      </c>
      <c r="J1725" s="7">
        <f>SUM(J1682:J1724)</f>
        <v>3116729551</v>
      </c>
      <c r="K1725" s="6">
        <f t="shared" si="90"/>
        <v>11369.282221233256</v>
      </c>
    </row>
    <row r="1726" spans="2:11" ht="12.75">
      <c r="B1726" s="2" t="s">
        <v>1691</v>
      </c>
      <c r="C1726" s="2">
        <v>1</v>
      </c>
      <c r="D1726" s="2" t="s">
        <v>1692</v>
      </c>
      <c r="E1726" s="3">
        <v>40016</v>
      </c>
      <c r="F1726" s="2">
        <v>697321245</v>
      </c>
      <c r="G1726" s="2">
        <f t="shared" si="88"/>
        <v>17426.06070071971</v>
      </c>
      <c r="H1726" s="2">
        <v>2545885645</v>
      </c>
      <c r="I1726" s="2">
        <f t="shared" si="89"/>
        <v>63621.69244802079</v>
      </c>
      <c r="J1726" s="2">
        <v>30001414</v>
      </c>
      <c r="K1726" s="2">
        <f t="shared" si="90"/>
        <v>749.7354558176729</v>
      </c>
    </row>
    <row r="1727" spans="2:11" ht="12.75">
      <c r="B1727" s="2" t="s">
        <v>1691</v>
      </c>
      <c r="C1727" s="2">
        <v>2</v>
      </c>
      <c r="D1727" s="2" t="s">
        <v>1693</v>
      </c>
      <c r="E1727" s="3">
        <v>43115</v>
      </c>
      <c r="F1727" s="2">
        <v>643334854</v>
      </c>
      <c r="G1727" s="2">
        <f t="shared" si="88"/>
        <v>14921.369685724227</v>
      </c>
      <c r="H1727" s="2">
        <v>800000000</v>
      </c>
      <c r="I1727" s="2">
        <f t="shared" si="89"/>
        <v>18555.027252696276</v>
      </c>
      <c r="J1727" s="2">
        <v>14500000</v>
      </c>
      <c r="K1727" s="2">
        <f t="shared" si="90"/>
        <v>336.30986895512</v>
      </c>
    </row>
    <row r="1728" spans="2:11" ht="12.75">
      <c r="B1728" s="2" t="s">
        <v>1691</v>
      </c>
      <c r="C1728" s="2">
        <v>3</v>
      </c>
      <c r="D1728" s="2" t="s">
        <v>1694</v>
      </c>
      <c r="E1728" s="3">
        <v>26755</v>
      </c>
      <c r="F1728" s="2">
        <v>555099405</v>
      </c>
      <c r="G1728" s="2">
        <f t="shared" si="88"/>
        <v>20747.501588488132</v>
      </c>
      <c r="H1728" s="2">
        <v>0</v>
      </c>
      <c r="I1728" s="2">
        <f t="shared" si="89"/>
        <v>0</v>
      </c>
      <c r="J1728" s="2">
        <v>431922000</v>
      </c>
      <c r="K1728" s="2">
        <f t="shared" si="90"/>
        <v>16143.599327228556</v>
      </c>
    </row>
    <row r="1729" spans="2:11" ht="12.75">
      <c r="B1729" s="2" t="s">
        <v>1691</v>
      </c>
      <c r="C1729" s="2">
        <v>4</v>
      </c>
      <c r="D1729" s="2" t="s">
        <v>1695</v>
      </c>
      <c r="E1729" s="3">
        <v>17380</v>
      </c>
      <c r="F1729" s="2">
        <v>-275962340</v>
      </c>
      <c r="G1729" s="2">
        <f t="shared" si="88"/>
        <v>-15878.155350978135</v>
      </c>
      <c r="H1729" s="2">
        <v>774101000</v>
      </c>
      <c r="I1729" s="2">
        <f t="shared" si="89"/>
        <v>44539.7583429229</v>
      </c>
      <c r="J1729" s="2">
        <v>15195453</v>
      </c>
      <c r="K1729" s="2">
        <f t="shared" si="90"/>
        <v>874.3068469505179</v>
      </c>
    </row>
    <row r="1730" spans="2:11" ht="12.75">
      <c r="B1730" s="2" t="s">
        <v>1691</v>
      </c>
      <c r="C1730" s="2">
        <v>5</v>
      </c>
      <c r="D1730" s="2" t="s">
        <v>1696</v>
      </c>
      <c r="E1730" s="3">
        <v>15917</v>
      </c>
      <c r="F1730" s="2">
        <v>0</v>
      </c>
      <c r="G1730" s="2">
        <f t="shared" si="88"/>
        <v>0</v>
      </c>
      <c r="H1730" s="2">
        <v>191260989</v>
      </c>
      <c r="I1730" s="2">
        <f t="shared" si="89"/>
        <v>12016.145567632091</v>
      </c>
      <c r="J1730" s="2">
        <v>28300308</v>
      </c>
      <c r="K1730" s="2">
        <f t="shared" si="90"/>
        <v>1777.99258654269</v>
      </c>
    </row>
    <row r="1731" spans="2:11" ht="12.75">
      <c r="B1731" s="2" t="s">
        <v>1691</v>
      </c>
      <c r="C1731" s="2">
        <v>6</v>
      </c>
      <c r="D1731" s="2" t="s">
        <v>1697</v>
      </c>
      <c r="E1731" s="3">
        <v>28205</v>
      </c>
      <c r="F1731" s="2">
        <v>15342579</v>
      </c>
      <c r="G1731" s="2">
        <f t="shared" si="88"/>
        <v>543.9666371210778</v>
      </c>
      <c r="H1731" s="2">
        <v>60000000</v>
      </c>
      <c r="I1731" s="2">
        <f t="shared" si="89"/>
        <v>2127.282396738167</v>
      </c>
      <c r="J1731" s="2">
        <v>10000000</v>
      </c>
      <c r="K1731" s="2">
        <f t="shared" si="90"/>
        <v>354.54706612302783</v>
      </c>
    </row>
    <row r="1732" spans="2:11" ht="12.75">
      <c r="B1732" s="2" t="s">
        <v>1691</v>
      </c>
      <c r="C1732" s="2">
        <v>7</v>
      </c>
      <c r="D1732" s="2" t="s">
        <v>1698</v>
      </c>
      <c r="E1732" s="3">
        <v>17312</v>
      </c>
      <c r="F1732" s="2">
        <v>277455887</v>
      </c>
      <c r="G1732" s="2">
        <f t="shared" si="88"/>
        <v>16026.795690850277</v>
      </c>
      <c r="H1732" s="2">
        <v>445131628</v>
      </c>
      <c r="I1732" s="2">
        <f t="shared" si="89"/>
        <v>25712.316774491683</v>
      </c>
      <c r="J1732" s="2">
        <v>62672822</v>
      </c>
      <c r="K1732" s="2">
        <f t="shared" si="90"/>
        <v>3620.195355822551</v>
      </c>
    </row>
    <row r="1733" spans="2:11" ht="12.75">
      <c r="B1733" s="2" t="s">
        <v>1691</v>
      </c>
      <c r="C1733" s="2">
        <v>8</v>
      </c>
      <c r="D1733" s="2" t="s">
        <v>1699</v>
      </c>
      <c r="E1733" s="3">
        <v>16483</v>
      </c>
      <c r="F1733" s="2">
        <v>-520557534</v>
      </c>
      <c r="G1733" s="2">
        <f t="shared" si="88"/>
        <v>-31581.479949038403</v>
      </c>
      <c r="H1733" s="2">
        <v>695708609</v>
      </c>
      <c r="I1733" s="2">
        <f t="shared" si="89"/>
        <v>42207.64478553661</v>
      </c>
      <c r="J1733" s="2">
        <v>10000000</v>
      </c>
      <c r="K1733" s="2">
        <f t="shared" si="90"/>
        <v>606.685676151186</v>
      </c>
    </row>
    <row r="1734" spans="2:11" ht="12.75">
      <c r="B1734" s="2" t="s">
        <v>1691</v>
      </c>
      <c r="C1734" s="2">
        <v>9</v>
      </c>
      <c r="D1734" s="2" t="s">
        <v>1700</v>
      </c>
      <c r="E1734" s="3">
        <v>1578</v>
      </c>
      <c r="F1734" s="2">
        <v>-912578440</v>
      </c>
      <c r="G1734" s="2">
        <f t="shared" si="88"/>
        <v>-578313.3333333334</v>
      </c>
      <c r="H1734" s="2">
        <v>221583712</v>
      </c>
      <c r="I1734" s="2">
        <f t="shared" si="89"/>
        <v>140420.60329531052</v>
      </c>
      <c r="J1734" s="2">
        <v>9013322</v>
      </c>
      <c r="K1734" s="2">
        <f t="shared" si="90"/>
        <v>5711.864385297846</v>
      </c>
    </row>
    <row r="1735" spans="2:11" ht="12.75">
      <c r="B1735" s="2" t="s">
        <v>1691</v>
      </c>
      <c r="C1735" s="2">
        <v>10</v>
      </c>
      <c r="D1735" s="2" t="s">
        <v>1701</v>
      </c>
      <c r="E1735" s="3">
        <v>1093</v>
      </c>
      <c r="F1735" s="2">
        <v>6693843</v>
      </c>
      <c r="G1735" s="2">
        <f t="shared" si="88"/>
        <v>6124.284537968893</v>
      </c>
      <c r="H1735" s="2">
        <v>4591000</v>
      </c>
      <c r="I1735" s="2">
        <f t="shared" si="89"/>
        <v>4200.365965233303</v>
      </c>
      <c r="J1735" s="2">
        <v>27834000</v>
      </c>
      <c r="K1735" s="2">
        <f t="shared" si="90"/>
        <v>25465.69075937786</v>
      </c>
    </row>
    <row r="1736" spans="2:11" ht="12.75">
      <c r="B1736" s="2" t="s">
        <v>1691</v>
      </c>
      <c r="C1736" s="2">
        <v>11</v>
      </c>
      <c r="D1736" s="2" t="s">
        <v>1702</v>
      </c>
      <c r="E1736" s="3">
        <v>721</v>
      </c>
      <c r="F1736" s="2">
        <v>50349270</v>
      </c>
      <c r="G1736" s="2">
        <f t="shared" si="88"/>
        <v>69832.5520110957</v>
      </c>
      <c r="H1736" s="2">
        <v>40000000</v>
      </c>
      <c r="I1736" s="2">
        <f t="shared" si="89"/>
        <v>55478.502080443825</v>
      </c>
      <c r="J1736" s="2">
        <v>61561000</v>
      </c>
      <c r="K1736" s="2">
        <f t="shared" si="90"/>
        <v>85382.80166435507</v>
      </c>
    </row>
    <row r="1737" spans="2:11" ht="12.75">
      <c r="B1737" s="2" t="s">
        <v>1691</v>
      </c>
      <c r="C1737" s="2">
        <v>12</v>
      </c>
      <c r="D1737" s="2" t="s">
        <v>1703</v>
      </c>
      <c r="E1737" s="3">
        <v>3467</v>
      </c>
      <c r="F1737" s="2">
        <v>28566445</v>
      </c>
      <c r="G1737" s="2">
        <f t="shared" si="88"/>
        <v>8239.528410729738</v>
      </c>
      <c r="H1737" s="2">
        <v>5000000</v>
      </c>
      <c r="I1737" s="2">
        <f t="shared" si="89"/>
        <v>1442.169022209403</v>
      </c>
      <c r="J1737" s="2">
        <v>8417000</v>
      </c>
      <c r="K1737" s="2">
        <f t="shared" si="90"/>
        <v>2427.747331987309</v>
      </c>
    </row>
    <row r="1738" spans="2:11" ht="12.75">
      <c r="B1738" s="2" t="s">
        <v>1691</v>
      </c>
      <c r="C1738" s="2">
        <v>13</v>
      </c>
      <c r="D1738" s="2" t="s">
        <v>1704</v>
      </c>
      <c r="E1738" s="3">
        <v>4439</v>
      </c>
      <c r="F1738" s="2">
        <v>-129143961</v>
      </c>
      <c r="G1738" s="2">
        <f t="shared" si="88"/>
        <v>-29093.03018697905</v>
      </c>
      <c r="H1738" s="2">
        <v>162000000</v>
      </c>
      <c r="I1738" s="2">
        <f t="shared" si="89"/>
        <v>36494.706014868214</v>
      </c>
      <c r="J1738" s="2">
        <v>3000000</v>
      </c>
      <c r="K1738" s="2">
        <f t="shared" si="90"/>
        <v>675.8278891642261</v>
      </c>
    </row>
    <row r="1739" spans="2:11" ht="12.75">
      <c r="B1739" s="2" t="s">
        <v>1691</v>
      </c>
      <c r="C1739" s="2">
        <v>14</v>
      </c>
      <c r="D1739" s="2" t="s">
        <v>1705</v>
      </c>
      <c r="E1739" s="3">
        <v>3890</v>
      </c>
      <c r="F1739" s="2">
        <v>64772041</v>
      </c>
      <c r="G1739" s="2">
        <f t="shared" si="88"/>
        <v>16650.91028277635</v>
      </c>
      <c r="H1739" s="2">
        <v>0</v>
      </c>
      <c r="I1739" s="2">
        <f t="shared" si="89"/>
        <v>0</v>
      </c>
      <c r="J1739" s="2">
        <v>3000000</v>
      </c>
      <c r="K1739" s="2">
        <f t="shared" si="90"/>
        <v>771.2082262210797</v>
      </c>
    </row>
    <row r="1740" spans="2:11" ht="12.75">
      <c r="B1740" s="2" t="s">
        <v>1691</v>
      </c>
      <c r="C1740" s="2">
        <v>15</v>
      </c>
      <c r="D1740" s="2" t="s">
        <v>1706</v>
      </c>
      <c r="E1740" s="3">
        <v>1853</v>
      </c>
      <c r="F1740" s="2">
        <v>119516576</v>
      </c>
      <c r="G1740" s="2">
        <f t="shared" si="88"/>
        <v>64498.96168375607</v>
      </c>
      <c r="H1740" s="2">
        <v>113300000</v>
      </c>
      <c r="I1740" s="2">
        <f t="shared" si="89"/>
        <v>61144.090663788455</v>
      </c>
      <c r="J1740" s="2">
        <v>3000000</v>
      </c>
      <c r="K1740" s="2">
        <f t="shared" si="90"/>
        <v>1618.9962223421478</v>
      </c>
    </row>
    <row r="1741" spans="2:11" ht="12.75">
      <c r="B1741" s="2" t="s">
        <v>1691</v>
      </c>
      <c r="C1741" s="2">
        <v>16</v>
      </c>
      <c r="D1741" s="2" t="s">
        <v>1707</v>
      </c>
      <c r="E1741" s="3">
        <v>3820</v>
      </c>
      <c r="F1741" s="2">
        <v>93005620</v>
      </c>
      <c r="G1741" s="2">
        <f t="shared" si="88"/>
        <v>24347.020942408377</v>
      </c>
      <c r="H1741" s="2">
        <v>60000000</v>
      </c>
      <c r="I1741" s="2">
        <f t="shared" si="89"/>
        <v>15706.806282722513</v>
      </c>
      <c r="J1741" s="2">
        <v>56141000</v>
      </c>
      <c r="K1741" s="2">
        <f t="shared" si="90"/>
        <v>14696.596858638743</v>
      </c>
    </row>
    <row r="1742" spans="2:11" ht="12.75">
      <c r="B1742" s="2" t="s">
        <v>1691</v>
      </c>
      <c r="C1742" s="2">
        <v>17</v>
      </c>
      <c r="D1742" s="2" t="s">
        <v>1708</v>
      </c>
      <c r="E1742" s="3">
        <v>2062</v>
      </c>
      <c r="F1742" s="2">
        <v>56268261</v>
      </c>
      <c r="G1742" s="2">
        <f t="shared" si="88"/>
        <v>27288.196411251214</v>
      </c>
      <c r="H1742" s="2">
        <v>146156000</v>
      </c>
      <c r="I1742" s="2">
        <f t="shared" si="89"/>
        <v>70880.69835111542</v>
      </c>
      <c r="J1742" s="2">
        <v>105671679</v>
      </c>
      <c r="K1742" s="2">
        <f t="shared" si="90"/>
        <v>51247.177012609114</v>
      </c>
    </row>
    <row r="1743" spans="2:11" ht="12.75">
      <c r="B1743" s="2" t="s">
        <v>1691</v>
      </c>
      <c r="C1743" s="2">
        <v>18</v>
      </c>
      <c r="D1743" s="2" t="s">
        <v>1709</v>
      </c>
      <c r="E1743" s="3">
        <v>12896</v>
      </c>
      <c r="F1743" s="2">
        <v>82180494</v>
      </c>
      <c r="G1743" s="2">
        <f t="shared" si="88"/>
        <v>6372.556916873449</v>
      </c>
      <c r="H1743" s="2">
        <v>80000000</v>
      </c>
      <c r="I1743" s="2">
        <f t="shared" si="89"/>
        <v>6203.47394540943</v>
      </c>
      <c r="J1743" s="2">
        <v>25527000</v>
      </c>
      <c r="K1743" s="2">
        <f t="shared" si="90"/>
        <v>1979.4509925558314</v>
      </c>
    </row>
    <row r="1744" spans="2:11" ht="12.75">
      <c r="B1744" s="2" t="s">
        <v>1691</v>
      </c>
      <c r="C1744" s="2">
        <v>19</v>
      </c>
      <c r="D1744" s="2" t="s">
        <v>1710</v>
      </c>
      <c r="E1744" s="3">
        <v>4349</v>
      </c>
      <c r="F1744" s="2">
        <v>312876391</v>
      </c>
      <c r="G1744" s="2">
        <f t="shared" si="88"/>
        <v>71942.14555070132</v>
      </c>
      <c r="H1744" s="2">
        <v>250000000</v>
      </c>
      <c r="I1744" s="2">
        <f t="shared" si="89"/>
        <v>57484.479190618535</v>
      </c>
      <c r="J1744" s="2">
        <v>278160000</v>
      </c>
      <c r="K1744" s="2">
        <f t="shared" si="90"/>
        <v>63959.53092664981</v>
      </c>
    </row>
    <row r="1745" spans="2:11" ht="12.75">
      <c r="B1745" s="2" t="s">
        <v>1691</v>
      </c>
      <c r="C1745" s="2">
        <v>20</v>
      </c>
      <c r="D1745" s="2" t="s">
        <v>1711</v>
      </c>
      <c r="E1745" s="3">
        <v>9461</v>
      </c>
      <c r="F1745" s="2">
        <v>191322378</v>
      </c>
      <c r="G1745" s="2">
        <f aca="true" t="shared" si="91" ref="G1745:G1767">F1745/E1745</f>
        <v>20222.21519923898</v>
      </c>
      <c r="H1745" s="2">
        <v>182384000</v>
      </c>
      <c r="I1745" s="2">
        <f aca="true" t="shared" si="92" ref="I1745:I1767">H1745/E1745</f>
        <v>19277.454814501638</v>
      </c>
      <c r="J1745" s="2">
        <v>252729481</v>
      </c>
      <c r="K1745" s="2">
        <f aca="true" t="shared" si="93" ref="K1745:K1767">J1745/E1745</f>
        <v>26712.766198076315</v>
      </c>
    </row>
    <row r="1746" spans="2:11" ht="12.75">
      <c r="B1746" s="2" t="s">
        <v>1691</v>
      </c>
      <c r="C1746" s="2">
        <v>21</v>
      </c>
      <c r="D1746" s="2" t="s">
        <v>1712</v>
      </c>
      <c r="E1746" s="3">
        <v>5264</v>
      </c>
      <c r="F1746" s="2">
        <v>315342410</v>
      </c>
      <c r="G1746" s="2">
        <f t="shared" si="91"/>
        <v>59905.47302431611</v>
      </c>
      <c r="H1746" s="2">
        <v>306865000</v>
      </c>
      <c r="I1746" s="2">
        <f t="shared" si="92"/>
        <v>58295.02279635258</v>
      </c>
      <c r="J1746" s="2">
        <v>3000000</v>
      </c>
      <c r="K1746" s="2">
        <f t="shared" si="93"/>
        <v>569.9088145896657</v>
      </c>
    </row>
    <row r="1747" spans="2:11" ht="12.75">
      <c r="B1747" s="2" t="s">
        <v>1691</v>
      </c>
      <c r="C1747" s="2">
        <v>22</v>
      </c>
      <c r="D1747" s="2" t="s">
        <v>1713</v>
      </c>
      <c r="E1747" s="3">
        <v>5322</v>
      </c>
      <c r="F1747" s="2">
        <v>38375829</v>
      </c>
      <c r="G1747" s="2">
        <f t="shared" si="91"/>
        <v>7210.790868094701</v>
      </c>
      <c r="H1747" s="2">
        <v>71154233</v>
      </c>
      <c r="I1747" s="2">
        <f t="shared" si="92"/>
        <v>13369.829575347614</v>
      </c>
      <c r="J1747" s="2">
        <v>5315622</v>
      </c>
      <c r="K1747" s="2">
        <f t="shared" si="93"/>
        <v>998.8015783540022</v>
      </c>
    </row>
    <row r="1748" spans="2:11" ht="12.75">
      <c r="B1748" s="2" t="s">
        <v>1691</v>
      </c>
      <c r="C1748" s="2">
        <v>23</v>
      </c>
      <c r="D1748" s="2" t="s">
        <v>1714</v>
      </c>
      <c r="E1748" s="3">
        <v>9265</v>
      </c>
      <c r="F1748" s="2">
        <v>129143342</v>
      </c>
      <c r="G1748" s="2">
        <f t="shared" si="91"/>
        <v>13938.838855909336</v>
      </c>
      <c r="H1748" s="2">
        <v>228578000</v>
      </c>
      <c r="I1748" s="2">
        <f t="shared" si="92"/>
        <v>24671.127900701566</v>
      </c>
      <c r="J1748" s="2">
        <v>4285</v>
      </c>
      <c r="K1748" s="2">
        <f t="shared" si="93"/>
        <v>0.4624932541824069</v>
      </c>
    </row>
    <row r="1749" spans="2:11" ht="12.75">
      <c r="B1749" s="2" t="s">
        <v>1691</v>
      </c>
      <c r="C1749" s="2">
        <v>24</v>
      </c>
      <c r="D1749" s="2" t="s">
        <v>1715</v>
      </c>
      <c r="E1749" s="3">
        <v>14937</v>
      </c>
      <c r="F1749" s="2">
        <v>-950529442</v>
      </c>
      <c r="G1749" s="2">
        <f t="shared" si="91"/>
        <v>-63635.90024770704</v>
      </c>
      <c r="H1749" s="2">
        <v>98000</v>
      </c>
      <c r="I1749" s="2">
        <f t="shared" si="92"/>
        <v>6.560889067416483</v>
      </c>
      <c r="J1749" s="2">
        <v>2054000</v>
      </c>
      <c r="K1749" s="2">
        <f t="shared" si="93"/>
        <v>137.51087902523935</v>
      </c>
    </row>
    <row r="1750" spans="2:11" ht="12.75">
      <c r="B1750" s="2" t="s">
        <v>1691</v>
      </c>
      <c r="C1750" s="2">
        <v>25</v>
      </c>
      <c r="D1750" s="2" t="s">
        <v>1716</v>
      </c>
      <c r="E1750" s="3">
        <v>8272</v>
      </c>
      <c r="F1750" s="2">
        <v>-705906406</v>
      </c>
      <c r="G1750" s="2">
        <f t="shared" si="91"/>
        <v>-85336.84792069632</v>
      </c>
      <c r="H1750" s="2">
        <v>14700000</v>
      </c>
      <c r="I1750" s="2">
        <f t="shared" si="92"/>
        <v>1777.0793036750483</v>
      </c>
      <c r="J1750" s="2">
        <v>10048242</v>
      </c>
      <c r="K1750" s="2">
        <f t="shared" si="93"/>
        <v>1214.7294487427466</v>
      </c>
    </row>
    <row r="1751" spans="2:11" ht="12.75">
      <c r="B1751" s="2" t="s">
        <v>1691</v>
      </c>
      <c r="C1751" s="2">
        <v>26</v>
      </c>
      <c r="D1751" s="2" t="s">
        <v>1717</v>
      </c>
      <c r="E1751" s="3">
        <v>5094</v>
      </c>
      <c r="F1751" s="2">
        <v>-272547610</v>
      </c>
      <c r="G1751" s="2">
        <f t="shared" si="91"/>
        <v>-53503.65331762858</v>
      </c>
      <c r="H1751" s="2">
        <v>212699000</v>
      </c>
      <c r="I1751" s="2">
        <f t="shared" si="92"/>
        <v>41754.80957989792</v>
      </c>
      <c r="J1751" s="2">
        <v>7000000</v>
      </c>
      <c r="K1751" s="2">
        <f t="shared" si="93"/>
        <v>1374.1656851197488</v>
      </c>
    </row>
    <row r="1752" spans="2:11" ht="12.75">
      <c r="B1752" s="2" t="s">
        <v>1691</v>
      </c>
      <c r="C1752" s="2">
        <v>27</v>
      </c>
      <c r="D1752" s="2" t="s">
        <v>1718</v>
      </c>
      <c r="E1752" s="3">
        <v>9372</v>
      </c>
      <c r="F1752" s="2">
        <v>2938283</v>
      </c>
      <c r="G1752" s="2">
        <f t="shared" si="91"/>
        <v>313.5171788305591</v>
      </c>
      <c r="H1752" s="2">
        <v>58000000</v>
      </c>
      <c r="I1752" s="2">
        <f t="shared" si="92"/>
        <v>6188.647033717456</v>
      </c>
      <c r="J1752" s="2">
        <v>2168652</v>
      </c>
      <c r="K1752" s="2">
        <f t="shared" si="93"/>
        <v>231.39692701664532</v>
      </c>
    </row>
    <row r="1753" spans="2:11" ht="12.75">
      <c r="B1753" s="2" t="s">
        <v>1691</v>
      </c>
      <c r="C1753" s="2">
        <v>28</v>
      </c>
      <c r="D1753" s="2" t="s">
        <v>1719</v>
      </c>
      <c r="E1753" s="3">
        <v>2796</v>
      </c>
      <c r="F1753" s="2">
        <v>-627479417</v>
      </c>
      <c r="G1753" s="2">
        <f t="shared" si="91"/>
        <v>-224420.39234620886</v>
      </c>
      <c r="H1753" s="2">
        <v>1000000000</v>
      </c>
      <c r="I1753" s="2">
        <f t="shared" si="92"/>
        <v>357653.791130186</v>
      </c>
      <c r="J1753" s="2">
        <v>95867</v>
      </c>
      <c r="K1753" s="2">
        <f t="shared" si="93"/>
        <v>34.28719599427754</v>
      </c>
    </row>
    <row r="1754" spans="2:11" ht="12.75">
      <c r="B1754" s="2" t="s">
        <v>1691</v>
      </c>
      <c r="C1754" s="2">
        <v>29</v>
      </c>
      <c r="D1754" s="2" t="s">
        <v>1720</v>
      </c>
      <c r="E1754" s="3">
        <v>232</v>
      </c>
      <c r="F1754" s="2">
        <v>50032086</v>
      </c>
      <c r="G1754" s="2">
        <f t="shared" si="91"/>
        <v>215655.5431034483</v>
      </c>
      <c r="H1754" s="2">
        <v>103224000</v>
      </c>
      <c r="I1754" s="2">
        <f t="shared" si="92"/>
        <v>444931.0344827586</v>
      </c>
      <c r="J1754" s="2">
        <v>7089927</v>
      </c>
      <c r="K1754" s="2">
        <f t="shared" si="93"/>
        <v>30560.030172413793</v>
      </c>
    </row>
    <row r="1755" spans="2:11" ht="12.75">
      <c r="B1755" s="2" t="s">
        <v>1691</v>
      </c>
      <c r="C1755" s="2">
        <v>30</v>
      </c>
      <c r="D1755" s="2" t="s">
        <v>1721</v>
      </c>
      <c r="E1755" s="3">
        <v>490</v>
      </c>
      <c r="F1755" s="2">
        <v>10772033</v>
      </c>
      <c r="G1755" s="2">
        <f t="shared" si="91"/>
        <v>21983.74081632653</v>
      </c>
      <c r="H1755" s="2">
        <v>0</v>
      </c>
      <c r="I1755" s="2">
        <f t="shared" si="92"/>
        <v>0</v>
      </c>
      <c r="J1755" s="2">
        <v>11457787</v>
      </c>
      <c r="K1755" s="2">
        <f t="shared" si="93"/>
        <v>23383.238775510203</v>
      </c>
    </row>
    <row r="1756" spans="2:11" ht="12.75">
      <c r="B1756" s="2" t="s">
        <v>1691</v>
      </c>
      <c r="C1756" s="2">
        <v>31</v>
      </c>
      <c r="D1756" s="2" t="s">
        <v>1722</v>
      </c>
      <c r="E1756" s="3">
        <v>178</v>
      </c>
      <c r="F1756" s="2">
        <v>42280165</v>
      </c>
      <c r="G1756" s="2">
        <f t="shared" si="91"/>
        <v>237529.01685393258</v>
      </c>
      <c r="H1756" s="2">
        <v>9000000</v>
      </c>
      <c r="I1756" s="2">
        <f t="shared" si="92"/>
        <v>50561.79775280899</v>
      </c>
      <c r="J1756" s="2">
        <v>4019</v>
      </c>
      <c r="K1756" s="2">
        <f t="shared" si="93"/>
        <v>22.578651685393258</v>
      </c>
    </row>
    <row r="1757" spans="2:11" ht="12.75">
      <c r="B1757" s="2" t="s">
        <v>1691</v>
      </c>
      <c r="C1757" s="2">
        <v>32</v>
      </c>
      <c r="D1757" s="2" t="s">
        <v>1723</v>
      </c>
      <c r="E1757" s="3">
        <v>119</v>
      </c>
      <c r="F1757" s="2">
        <v>25046673</v>
      </c>
      <c r="G1757" s="2">
        <f t="shared" si="91"/>
        <v>210476.243697479</v>
      </c>
      <c r="H1757" s="2">
        <v>18258000</v>
      </c>
      <c r="I1757" s="2">
        <f t="shared" si="92"/>
        <v>153428.57142857142</v>
      </c>
      <c r="J1757" s="2">
        <v>0</v>
      </c>
      <c r="K1757" s="2">
        <f t="shared" si="93"/>
        <v>0</v>
      </c>
    </row>
    <row r="1758" spans="2:11" ht="12.75">
      <c r="B1758" s="2" t="s">
        <v>1691</v>
      </c>
      <c r="C1758" s="2">
        <v>33</v>
      </c>
      <c r="D1758" s="2" t="s">
        <v>1724</v>
      </c>
      <c r="E1758" s="3">
        <v>469</v>
      </c>
      <c r="F1758" s="2">
        <v>11899209</v>
      </c>
      <c r="G1758" s="2">
        <f t="shared" si="91"/>
        <v>25371.44776119403</v>
      </c>
      <c r="H1758" s="2">
        <v>2945757</v>
      </c>
      <c r="I1758" s="2">
        <f t="shared" si="92"/>
        <v>6280.931769722814</v>
      </c>
      <c r="J1758" s="2">
        <v>10915177</v>
      </c>
      <c r="K1758" s="2">
        <f t="shared" si="93"/>
        <v>23273.298507462685</v>
      </c>
    </row>
    <row r="1759" spans="2:11" ht="12.75">
      <c r="B1759" s="2" t="s">
        <v>1691</v>
      </c>
      <c r="C1759" s="2">
        <v>34</v>
      </c>
      <c r="D1759" s="2" t="s">
        <v>1725</v>
      </c>
      <c r="E1759" s="3">
        <v>144</v>
      </c>
      <c r="F1759" s="2">
        <v>47682982</v>
      </c>
      <c r="G1759" s="2">
        <f t="shared" si="91"/>
        <v>331131.81944444444</v>
      </c>
      <c r="H1759" s="2">
        <v>12000000</v>
      </c>
      <c r="I1759" s="2">
        <f t="shared" si="92"/>
        <v>83333.33333333333</v>
      </c>
      <c r="J1759" s="2">
        <v>44719358</v>
      </c>
      <c r="K1759" s="2">
        <f t="shared" si="93"/>
        <v>310551.09722222225</v>
      </c>
    </row>
    <row r="1760" spans="2:11" ht="12.75">
      <c r="B1760" s="2" t="s">
        <v>1691</v>
      </c>
      <c r="C1760" s="2">
        <v>35</v>
      </c>
      <c r="D1760" s="2" t="s">
        <v>1726</v>
      </c>
      <c r="E1760" s="3">
        <v>424</v>
      </c>
      <c r="F1760" s="2">
        <v>4503333</v>
      </c>
      <c r="G1760" s="2">
        <f t="shared" si="91"/>
        <v>10621.068396226416</v>
      </c>
      <c r="H1760" s="2">
        <v>0</v>
      </c>
      <c r="I1760" s="2">
        <f t="shared" si="92"/>
        <v>0</v>
      </c>
      <c r="J1760" s="2">
        <v>42000000</v>
      </c>
      <c r="K1760" s="2">
        <f t="shared" si="93"/>
        <v>99056.60377358491</v>
      </c>
    </row>
    <row r="1761" spans="2:11" ht="12.75">
      <c r="B1761" s="2" t="s">
        <v>1691</v>
      </c>
      <c r="C1761" s="2">
        <v>36</v>
      </c>
      <c r="D1761" s="2" t="s">
        <v>1727</v>
      </c>
      <c r="E1761" s="3">
        <v>497</v>
      </c>
      <c r="F1761" s="2">
        <v>28275624</v>
      </c>
      <c r="G1761" s="2">
        <f t="shared" si="91"/>
        <v>56892.603621730384</v>
      </c>
      <c r="H1761" s="2">
        <v>30414553</v>
      </c>
      <c r="I1761" s="2">
        <f t="shared" si="92"/>
        <v>61196.28370221328</v>
      </c>
      <c r="J1761" s="2">
        <v>0</v>
      </c>
      <c r="K1761" s="2">
        <f t="shared" si="93"/>
        <v>0</v>
      </c>
    </row>
    <row r="1762" spans="2:11" ht="12.75">
      <c r="B1762" s="2" t="s">
        <v>1691</v>
      </c>
      <c r="C1762" s="2">
        <v>37</v>
      </c>
      <c r="D1762" s="2" t="s">
        <v>1728</v>
      </c>
      <c r="E1762" s="3">
        <v>422</v>
      </c>
      <c r="F1762" s="2">
        <v>25240022</v>
      </c>
      <c r="G1762" s="2">
        <f t="shared" si="91"/>
        <v>59810.47867298578</v>
      </c>
      <c r="H1762" s="2">
        <v>14292000</v>
      </c>
      <c r="I1762" s="2">
        <f t="shared" si="92"/>
        <v>33867.29857819905</v>
      </c>
      <c r="J1762" s="2">
        <v>3041</v>
      </c>
      <c r="K1762" s="2">
        <f t="shared" si="93"/>
        <v>7.206161137440758</v>
      </c>
    </row>
    <row r="1763" spans="2:11" ht="12.75">
      <c r="B1763" s="2" t="s">
        <v>1691</v>
      </c>
      <c r="C1763" s="2">
        <v>38</v>
      </c>
      <c r="D1763" s="2" t="s">
        <v>1729</v>
      </c>
      <c r="E1763" s="3">
        <v>1972</v>
      </c>
      <c r="F1763" s="2">
        <v>60264276</v>
      </c>
      <c r="G1763" s="2">
        <f t="shared" si="91"/>
        <v>30559.977687626775</v>
      </c>
      <c r="H1763" s="2">
        <v>18380000</v>
      </c>
      <c r="I1763" s="2">
        <f t="shared" si="92"/>
        <v>9320.486815415821</v>
      </c>
      <c r="J1763" s="2">
        <v>1011078</v>
      </c>
      <c r="K1763" s="2">
        <f t="shared" si="93"/>
        <v>512.7170385395538</v>
      </c>
    </row>
    <row r="1764" spans="2:11" ht="12.75">
      <c r="B1764" s="2" t="s">
        <v>1691</v>
      </c>
      <c r="C1764" s="2">
        <v>39</v>
      </c>
      <c r="D1764" s="2" t="s">
        <v>1730</v>
      </c>
      <c r="E1764" s="3">
        <v>568</v>
      </c>
      <c r="F1764" s="2">
        <v>69632635</v>
      </c>
      <c r="G1764" s="2">
        <f t="shared" si="91"/>
        <v>122592.66725352113</v>
      </c>
      <c r="H1764" s="2">
        <v>0</v>
      </c>
      <c r="I1764" s="2">
        <f t="shared" si="92"/>
        <v>0</v>
      </c>
      <c r="J1764" s="2">
        <v>64225000</v>
      </c>
      <c r="K1764" s="2">
        <f t="shared" si="93"/>
        <v>113072.18309859154</v>
      </c>
    </row>
    <row r="1765" spans="2:11" ht="12.75">
      <c r="B1765" s="2" t="s">
        <v>1691</v>
      </c>
      <c r="C1765" s="2">
        <v>40</v>
      </c>
      <c r="D1765" s="2" t="s">
        <v>1731</v>
      </c>
      <c r="E1765" s="3">
        <v>12503</v>
      </c>
      <c r="F1765" s="2">
        <v>23124018</v>
      </c>
      <c r="G1765" s="2">
        <f t="shared" si="91"/>
        <v>1849.4775653843078</v>
      </c>
      <c r="H1765" s="2">
        <v>0</v>
      </c>
      <c r="I1765" s="2">
        <f t="shared" si="92"/>
        <v>0</v>
      </c>
      <c r="J1765" s="2">
        <v>100177980</v>
      </c>
      <c r="K1765" s="2">
        <f t="shared" si="93"/>
        <v>8012.315444293369</v>
      </c>
    </row>
    <row r="1766" spans="2:11" ht="12.75">
      <c r="B1766" s="2" t="s">
        <v>1691</v>
      </c>
      <c r="C1766" s="2">
        <v>41</v>
      </c>
      <c r="D1766" s="2" t="s">
        <v>1732</v>
      </c>
      <c r="E1766" s="3">
        <v>1235</v>
      </c>
      <c r="F1766" s="2">
        <v>-195729399</v>
      </c>
      <c r="G1766" s="2">
        <f t="shared" si="91"/>
        <v>-158485.34331983805</v>
      </c>
      <c r="H1766" s="2">
        <v>382980000</v>
      </c>
      <c r="I1766" s="2">
        <f t="shared" si="92"/>
        <v>310105.2631578947</v>
      </c>
      <c r="J1766" s="2">
        <v>5000996</v>
      </c>
      <c r="K1766" s="2">
        <f t="shared" si="93"/>
        <v>4049.3894736842103</v>
      </c>
    </row>
    <row r="1767" spans="2:11" ht="14.25">
      <c r="B1767" s="5" t="s">
        <v>1787</v>
      </c>
      <c r="C1767" s="6"/>
      <c r="D1767" s="6"/>
      <c r="E1767" s="6">
        <f>SUM(E1726:E1766)</f>
        <v>334387</v>
      </c>
      <c r="F1767" s="6">
        <f>SUM(F1726:F1766)</f>
        <v>-511776340</v>
      </c>
      <c r="G1767" s="6">
        <f t="shared" si="91"/>
        <v>-1530.4911375143172</v>
      </c>
      <c r="H1767" s="6">
        <f>SUM(H1726:H1766)</f>
        <v>9260691126</v>
      </c>
      <c r="I1767" s="6">
        <f t="shared" si="92"/>
        <v>27694.530965617683</v>
      </c>
      <c r="J1767" s="6">
        <f>SUM(J1726:J1766)</f>
        <v>1752937510</v>
      </c>
      <c r="K1767" s="6">
        <f t="shared" si="93"/>
        <v>5242.241803658635</v>
      </c>
    </row>
  </sheetData>
  <sheetProtection/>
  <mergeCells count="7">
    <mergeCell ref="F3:G3"/>
    <mergeCell ref="H3:I3"/>
    <mergeCell ref="J3:K3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306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3"/>
  <sheetViews>
    <sheetView zoomScalePageLayoutView="0" workbookViewId="0" topLeftCell="A1">
      <pane xSplit="3" ySplit="4" topLeftCell="D3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45" sqref="D45"/>
    </sheetView>
  </sheetViews>
  <sheetFormatPr defaultColWidth="9.140625" defaultRowHeight="15"/>
  <cols>
    <col min="1" max="1" width="4.57421875" style="0" customWidth="1"/>
    <col min="2" max="2" width="4.00390625" style="0" customWidth="1"/>
    <col min="3" max="3" width="11.57421875" style="0" customWidth="1"/>
    <col min="4" max="4" width="15.7109375" style="0" customWidth="1"/>
    <col min="5" max="5" width="20.421875" style="0" customWidth="1"/>
    <col min="6" max="6" width="12.8515625" style="0" customWidth="1"/>
    <col min="7" max="7" width="22.140625" style="0" customWidth="1"/>
    <col min="8" max="8" width="10.8515625" style="0" customWidth="1"/>
    <col min="9" max="9" width="20.7109375" style="0" customWidth="1"/>
    <col min="10" max="10" width="12.28125" style="0" customWidth="1"/>
  </cols>
  <sheetData>
    <row r="2" spans="3:6" ht="23.25" thickBot="1">
      <c r="C2" s="10" t="s">
        <v>1945</v>
      </c>
      <c r="D2" s="10"/>
      <c r="E2" s="111"/>
      <c r="F2" s="111"/>
    </row>
    <row r="3" spans="2:10" ht="15">
      <c r="B3" s="183"/>
      <c r="C3" s="181" t="s">
        <v>1839</v>
      </c>
      <c r="D3" s="186" t="s">
        <v>1938</v>
      </c>
      <c r="E3" s="180" t="s">
        <v>1939</v>
      </c>
      <c r="F3" s="181"/>
      <c r="G3" s="188" t="s">
        <v>1940</v>
      </c>
      <c r="H3" s="189"/>
      <c r="I3" s="180" t="s">
        <v>1941</v>
      </c>
      <c r="J3" s="181"/>
    </row>
    <row r="4" spans="2:10" ht="15" thickBot="1">
      <c r="B4" s="184"/>
      <c r="C4" s="185"/>
      <c r="D4" s="187"/>
      <c r="E4" s="116" t="s">
        <v>1942</v>
      </c>
      <c r="F4" s="115" t="s">
        <v>1943</v>
      </c>
      <c r="G4" s="117" t="s">
        <v>1942</v>
      </c>
      <c r="H4" s="118" t="s">
        <v>1944</v>
      </c>
      <c r="I4" s="116" t="s">
        <v>1942</v>
      </c>
      <c r="J4" s="115" t="s">
        <v>1944</v>
      </c>
    </row>
    <row r="5" spans="2:10" ht="15">
      <c r="B5" s="119">
        <v>1</v>
      </c>
      <c r="C5" s="120" t="s">
        <v>1788</v>
      </c>
      <c r="D5" s="121">
        <f>'②2017年度市町村国保会計決算データ'!E162</f>
        <v>1192863</v>
      </c>
      <c r="E5" s="122">
        <f>'②2017年度市町村国保会計決算データ'!F162</f>
        <v>14578669463</v>
      </c>
      <c r="F5" s="123">
        <f>E5/D5</f>
        <v>12221.579060629761</v>
      </c>
      <c r="G5" s="124">
        <f>'②2017年度市町村国保会計決算データ'!H162</f>
        <v>9406000787</v>
      </c>
      <c r="H5" s="125">
        <f>G5/D5</f>
        <v>7885.231402935627</v>
      </c>
      <c r="I5" s="126">
        <f>'②2017年度市町村国保会計決算データ'!J162</f>
        <v>18442608782</v>
      </c>
      <c r="J5" s="127">
        <f aca="true" t="shared" si="0" ref="J5:J52">I5/D5</f>
        <v>15460.793722330225</v>
      </c>
    </row>
    <row r="6" spans="2:10" ht="15">
      <c r="B6" s="128">
        <v>2</v>
      </c>
      <c r="C6" s="129" t="s">
        <v>1789</v>
      </c>
      <c r="D6" s="130">
        <f>'②2017年度市町村国保会計決算データ'!E203</f>
        <v>328770</v>
      </c>
      <c r="E6" s="131">
        <f>'②2017年度市町村国保会計決算データ'!F203</f>
        <v>4582579344</v>
      </c>
      <c r="F6" s="132">
        <f aca="true" t="shared" si="1" ref="F6:F52">E6/D6</f>
        <v>13938.556875627339</v>
      </c>
      <c r="G6" s="133">
        <f>'②2017年度市町村国保会計決算データ'!H203</f>
        <v>876700812</v>
      </c>
      <c r="H6" s="134">
        <f aca="true" t="shared" si="2" ref="H6:H52">G6/D6</f>
        <v>2666.608303677343</v>
      </c>
      <c r="I6" s="135">
        <f>'②2017年度市町村国保会計決算データ'!J203</f>
        <v>7347224407</v>
      </c>
      <c r="J6" s="136">
        <f t="shared" si="0"/>
        <v>22347.612029686406</v>
      </c>
    </row>
    <row r="7" spans="2:10" ht="15">
      <c r="B7" s="128">
        <v>3</v>
      </c>
      <c r="C7" s="129" t="s">
        <v>1790</v>
      </c>
      <c r="D7" s="130">
        <f>'②2017年度市町村国保会計決算データ'!E237</f>
        <v>279192</v>
      </c>
      <c r="E7" s="131">
        <f>'②2017年度市町村国保会計決算データ'!F237</f>
        <v>4739574828</v>
      </c>
      <c r="F7" s="132">
        <f t="shared" si="1"/>
        <v>16976.040961059058</v>
      </c>
      <c r="G7" s="133">
        <f>'②2017年度市町村国保会計決算データ'!H237</f>
        <v>757529371</v>
      </c>
      <c r="H7" s="134">
        <f t="shared" si="2"/>
        <v>2713.2918242643054</v>
      </c>
      <c r="I7" s="135">
        <f>'②2017年度市町村国保会計決算データ'!J237</f>
        <v>10428366372</v>
      </c>
      <c r="J7" s="136">
        <f t="shared" si="0"/>
        <v>37351.95267772715</v>
      </c>
    </row>
    <row r="8" spans="2:10" ht="15">
      <c r="B8" s="128">
        <v>4</v>
      </c>
      <c r="C8" s="129" t="s">
        <v>1791</v>
      </c>
      <c r="D8" s="130">
        <f>'②2017年度市町村国保会計決算データ'!E273</f>
        <v>488634</v>
      </c>
      <c r="E8" s="131">
        <f>'②2017年度市町村国保会計決算データ'!F273</f>
        <v>10903338045</v>
      </c>
      <c r="F8" s="132">
        <f t="shared" si="1"/>
        <v>22313.916029175212</v>
      </c>
      <c r="G8" s="133">
        <f>'②2017年度市町村国保会計決算データ'!H273</f>
        <v>220200070</v>
      </c>
      <c r="H8" s="134">
        <f t="shared" si="2"/>
        <v>450.6441835811671</v>
      </c>
      <c r="I8" s="135">
        <f>'②2017年度市町村国保会計決算データ'!J273</f>
        <v>24113202211</v>
      </c>
      <c r="J8" s="136">
        <f t="shared" si="0"/>
        <v>49348.187418394955</v>
      </c>
    </row>
    <row r="9" spans="2:10" ht="15">
      <c r="B9" s="128">
        <v>5</v>
      </c>
      <c r="C9" s="129" t="s">
        <v>1792</v>
      </c>
      <c r="D9" s="130">
        <f>'②2017年度市町村国保会計決算データ'!E299</f>
        <v>224707</v>
      </c>
      <c r="E9" s="131">
        <f>'②2017年度市町村国保会計決算データ'!F299</f>
        <v>6703573255</v>
      </c>
      <c r="F9" s="132">
        <f t="shared" si="1"/>
        <v>29832.507465277005</v>
      </c>
      <c r="G9" s="133">
        <f>'②2017年度市町村国保会計決算データ'!H299</f>
        <v>709094996</v>
      </c>
      <c r="H9" s="134">
        <f t="shared" si="2"/>
        <v>3155.6426635574326</v>
      </c>
      <c r="I9" s="135">
        <f>'②2017年度市町村国保会計決算データ'!J299</f>
        <v>4867510661</v>
      </c>
      <c r="J9" s="136">
        <f t="shared" si="0"/>
        <v>21661.588918013236</v>
      </c>
    </row>
    <row r="10" spans="2:10" ht="15">
      <c r="B10" s="128">
        <v>6</v>
      </c>
      <c r="C10" s="129" t="s">
        <v>1793</v>
      </c>
      <c r="D10" s="130">
        <f>'②2017年度市町村国保会計決算データ'!E332</f>
        <v>233908</v>
      </c>
      <c r="E10" s="131">
        <f>'②2017年度市町村国保会計決算データ'!F332</f>
        <v>7760745317</v>
      </c>
      <c r="F10" s="132">
        <f t="shared" si="1"/>
        <v>33178.62286454503</v>
      </c>
      <c r="G10" s="133">
        <f>'②2017年度市町村国保会計決算データ'!H332</f>
        <v>684362691</v>
      </c>
      <c r="H10" s="134">
        <f t="shared" si="2"/>
        <v>2925.777190177335</v>
      </c>
      <c r="I10" s="135">
        <f>'②2017年度市町村国保会計決算データ'!J332</f>
        <v>8813578207</v>
      </c>
      <c r="J10" s="136">
        <f t="shared" si="0"/>
        <v>37679.6783649982</v>
      </c>
    </row>
    <row r="11" spans="2:10" ht="15">
      <c r="B11" s="128">
        <v>7</v>
      </c>
      <c r="C11" s="129" t="s">
        <v>1794</v>
      </c>
      <c r="D11" s="130">
        <f>'②2017年度市町村国保会計決算データ'!E392</f>
        <v>436162</v>
      </c>
      <c r="E11" s="131">
        <f>'②2017年度市町村国保会計決算データ'!F392</f>
        <v>13108695761</v>
      </c>
      <c r="F11" s="132">
        <f t="shared" si="1"/>
        <v>30054.64887129094</v>
      </c>
      <c r="G11" s="133">
        <f>'②2017年度市町村国保会計決算データ'!H392</f>
        <v>2125782214</v>
      </c>
      <c r="H11" s="134">
        <f t="shared" si="2"/>
        <v>4873.83635896754</v>
      </c>
      <c r="I11" s="135">
        <f>'②2017年度市町村国保会計決算データ'!J392</f>
        <v>14896875491</v>
      </c>
      <c r="J11" s="136">
        <f t="shared" si="0"/>
        <v>34154.45520471752</v>
      </c>
    </row>
    <row r="12" spans="2:10" ht="15">
      <c r="B12" s="128">
        <v>8</v>
      </c>
      <c r="C12" s="129" t="s">
        <v>1795</v>
      </c>
      <c r="D12" s="130">
        <f>'②2017年度市町村国保会計決算データ'!E437</f>
        <v>736779</v>
      </c>
      <c r="E12" s="131">
        <f>'②2017年度市町村国保会計決算データ'!F437</f>
        <v>12202407480</v>
      </c>
      <c r="F12" s="132">
        <f t="shared" si="1"/>
        <v>16561.828553745425</v>
      </c>
      <c r="G12" s="133">
        <f>'②2017年度市町村国保会計決算データ'!H437</f>
        <v>4942985578</v>
      </c>
      <c r="H12" s="134">
        <f t="shared" si="2"/>
        <v>6708.912140546894</v>
      </c>
      <c r="I12" s="135">
        <f>'②2017年度市町村国保会計決算データ'!J437</f>
        <v>7895700783</v>
      </c>
      <c r="J12" s="136">
        <f t="shared" si="0"/>
        <v>10716.511712467374</v>
      </c>
    </row>
    <row r="13" spans="2:10" ht="15">
      <c r="B13" s="128">
        <v>9</v>
      </c>
      <c r="C13" s="129" t="s">
        <v>1796</v>
      </c>
      <c r="D13" s="130">
        <f>'②2017年度市町村国保会計決算データ'!E463</f>
        <v>483727</v>
      </c>
      <c r="E13" s="131">
        <f>'②2017年度市町村国保会計決算データ'!F463</f>
        <v>11169752348</v>
      </c>
      <c r="F13" s="132">
        <f t="shared" si="1"/>
        <v>23091.02520223184</v>
      </c>
      <c r="G13" s="133">
        <f>'②2017年度市町村国保会計決算データ'!H463</f>
        <v>1392759104</v>
      </c>
      <c r="H13" s="134">
        <f t="shared" si="2"/>
        <v>2879.2254804879612</v>
      </c>
      <c r="I13" s="135">
        <f>'②2017年度市町村国保会計決算データ'!J463</f>
        <v>14927121497</v>
      </c>
      <c r="J13" s="136">
        <f t="shared" si="0"/>
        <v>30858.56587910123</v>
      </c>
    </row>
    <row r="14" spans="2:10" ht="15">
      <c r="B14" s="128">
        <v>10</v>
      </c>
      <c r="C14" s="129" t="s">
        <v>1797</v>
      </c>
      <c r="D14" s="130">
        <f>'②2017年度市町村国保会計決算データ'!E499</f>
        <v>485516</v>
      </c>
      <c r="E14" s="131">
        <f>'②2017年度市町村国保会計決算データ'!F499</f>
        <v>9005688882</v>
      </c>
      <c r="F14" s="132">
        <f t="shared" si="1"/>
        <v>18548.696401354435</v>
      </c>
      <c r="G14" s="133">
        <f>'②2017年度市町村国保会計決算データ'!H499</f>
        <v>1340500554</v>
      </c>
      <c r="H14" s="134">
        <f t="shared" si="2"/>
        <v>2760.9812117417346</v>
      </c>
      <c r="I14" s="135">
        <f>'②2017年度市町村国保会計決算データ'!J499</f>
        <v>16508413589</v>
      </c>
      <c r="J14" s="136">
        <f t="shared" si="0"/>
        <v>34001.791061468626</v>
      </c>
    </row>
    <row r="15" spans="2:10" ht="15">
      <c r="B15" s="128">
        <v>11</v>
      </c>
      <c r="C15" s="129" t="s">
        <v>1798</v>
      </c>
      <c r="D15" s="130">
        <f>'②2017年度市町村国保会計決算データ'!E563</f>
        <v>1708598</v>
      </c>
      <c r="E15" s="131">
        <f>'②2017年度市町村国保会計決算データ'!F563</f>
        <v>31622275614</v>
      </c>
      <c r="F15" s="132">
        <f t="shared" si="1"/>
        <v>18507.733015021673</v>
      </c>
      <c r="G15" s="133">
        <f>'②2017年度市町村国保会計決算データ'!H563</f>
        <v>21857063213</v>
      </c>
      <c r="H15" s="134">
        <f t="shared" si="2"/>
        <v>12792.39658070535</v>
      </c>
      <c r="I15" s="135">
        <f>'②2017年度市町村国保会計決算データ'!J563</f>
        <v>13571207698</v>
      </c>
      <c r="J15" s="136">
        <f t="shared" si="0"/>
        <v>7942.891012397299</v>
      </c>
    </row>
    <row r="16" spans="2:10" ht="15">
      <c r="B16" s="128">
        <v>12</v>
      </c>
      <c r="C16" s="129" t="s">
        <v>1799</v>
      </c>
      <c r="D16" s="130">
        <f>'②2017年度市町村国保会計決算データ'!E618</f>
        <v>1460529</v>
      </c>
      <c r="E16" s="131">
        <f>'②2017年度市町村国保会計決算データ'!F618</f>
        <v>22043232005</v>
      </c>
      <c r="F16" s="132">
        <f t="shared" si="1"/>
        <v>15092.635616957965</v>
      </c>
      <c r="G16" s="133">
        <f>'②2017年度市町村国保会計決算データ'!H618</f>
        <v>10180166134</v>
      </c>
      <c r="H16" s="134">
        <f t="shared" si="2"/>
        <v>6970.191029414685</v>
      </c>
      <c r="I16" s="135">
        <f>'②2017年度市町村国保会計決算データ'!J618</f>
        <v>22285390159</v>
      </c>
      <c r="J16" s="136">
        <f t="shared" si="0"/>
        <v>15258.43729155669</v>
      </c>
    </row>
    <row r="17" spans="2:10" ht="15">
      <c r="B17" s="128">
        <v>13</v>
      </c>
      <c r="C17" s="129" t="s">
        <v>1800</v>
      </c>
      <c r="D17" s="130">
        <f>'②2017年度市町村国保会計決算データ'!E681</f>
        <v>3110257</v>
      </c>
      <c r="E17" s="131">
        <f>'②2017年度市町村国保会計決算データ'!F681</f>
        <v>44316178565</v>
      </c>
      <c r="F17" s="132">
        <f t="shared" si="1"/>
        <v>14248.397661350815</v>
      </c>
      <c r="G17" s="133">
        <f>'②2017年度市町村国保会計決算データ'!H681</f>
        <v>72554542040</v>
      </c>
      <c r="H17" s="134">
        <f t="shared" si="2"/>
        <v>23327.507032377067</v>
      </c>
      <c r="I17" s="135">
        <f>'②2017年度市町村国保会計決算データ'!J681</f>
        <v>3012671856</v>
      </c>
      <c r="J17" s="136">
        <f t="shared" si="0"/>
        <v>968.6247329400753</v>
      </c>
    </row>
    <row r="18" spans="2:10" ht="15">
      <c r="B18" s="128">
        <v>14</v>
      </c>
      <c r="C18" s="129" t="s">
        <v>1801</v>
      </c>
      <c r="D18" s="130">
        <f>'②2017年度市町村国保会計決算データ'!E715</f>
        <v>1940172</v>
      </c>
      <c r="E18" s="131">
        <f>'②2017年度市町村国保会計決算データ'!F715</f>
        <v>38197670446</v>
      </c>
      <c r="F18" s="132">
        <f t="shared" si="1"/>
        <v>19687.775334351798</v>
      </c>
      <c r="G18" s="133">
        <f>'②2017年度市町村国保会計決算データ'!H715</f>
        <v>31718282789</v>
      </c>
      <c r="H18" s="134">
        <f t="shared" si="2"/>
        <v>16348.180877262428</v>
      </c>
      <c r="I18" s="135">
        <f>'②2017年度市町村国保会計決算データ'!J715</f>
        <v>7138487850</v>
      </c>
      <c r="J18" s="136">
        <f t="shared" si="0"/>
        <v>3679.306705797218</v>
      </c>
    </row>
    <row r="19" spans="2:10" ht="15">
      <c r="B19" s="128">
        <v>15</v>
      </c>
      <c r="C19" s="129" t="s">
        <v>1802</v>
      </c>
      <c r="D19" s="130">
        <f>'②2017年度市町村国保会計決算データ'!E746</f>
        <v>479586</v>
      </c>
      <c r="E19" s="131">
        <f>'②2017年度市町村国保会計決算データ'!F746</f>
        <v>8564952412</v>
      </c>
      <c r="F19" s="132">
        <f t="shared" si="1"/>
        <v>17859.054292660752</v>
      </c>
      <c r="G19" s="133">
        <f>'②2017年度市町村国保会計決算データ'!H746</f>
        <v>880741472</v>
      </c>
      <c r="H19" s="134">
        <f t="shared" si="2"/>
        <v>1836.4620151547376</v>
      </c>
      <c r="I19" s="135">
        <f>'②2017年度市町村国保会計決算データ'!J746</f>
        <v>5393260911</v>
      </c>
      <c r="J19" s="136">
        <f t="shared" si="0"/>
        <v>11245.659612665924</v>
      </c>
    </row>
    <row r="20" spans="2:10" ht="15">
      <c r="B20" s="128">
        <v>16</v>
      </c>
      <c r="C20" s="129" t="s">
        <v>1803</v>
      </c>
      <c r="D20" s="130">
        <f>'②2017年度市町村国保会計決算データ'!E762</f>
        <v>204059</v>
      </c>
      <c r="E20" s="131">
        <f>'②2017年度市町村国保会計決算データ'!F762</f>
        <v>3973160983</v>
      </c>
      <c r="F20" s="132">
        <f t="shared" si="1"/>
        <v>19470.648111575574</v>
      </c>
      <c r="G20" s="133">
        <f>'②2017年度市町村国保会計決算データ'!H762</f>
        <v>309185081</v>
      </c>
      <c r="H20" s="134">
        <f t="shared" si="2"/>
        <v>1515.1749297997148</v>
      </c>
      <c r="I20" s="135">
        <f>'②2017年度市町村国保会計決算データ'!J762</f>
        <v>6586246570</v>
      </c>
      <c r="J20" s="136">
        <f t="shared" si="0"/>
        <v>32276.187622207304</v>
      </c>
    </row>
    <row r="21" spans="2:10" ht="15">
      <c r="B21" s="128">
        <v>17</v>
      </c>
      <c r="C21" s="129" t="s">
        <v>1804</v>
      </c>
      <c r="D21" s="130">
        <f>'②2017年度市町村国保会計決算データ'!E782</f>
        <v>234791</v>
      </c>
      <c r="E21" s="131">
        <f>'②2017年度市町村国保会計決算データ'!F782</f>
        <v>3088575115</v>
      </c>
      <c r="F21" s="132">
        <f t="shared" si="1"/>
        <v>13154.57200233399</v>
      </c>
      <c r="G21" s="133">
        <f>'②2017年度市町村国保会計決算データ'!H782</f>
        <v>535692288</v>
      </c>
      <c r="H21" s="134">
        <f t="shared" si="2"/>
        <v>2281.5707927475923</v>
      </c>
      <c r="I21" s="135">
        <f>'②2017年度市町村国保会計決算データ'!J782</f>
        <v>10873502163</v>
      </c>
      <c r="J21" s="136">
        <f t="shared" si="0"/>
        <v>46311.40956425076</v>
      </c>
    </row>
    <row r="22" spans="2:10" ht="15">
      <c r="B22" s="128">
        <v>18</v>
      </c>
      <c r="C22" s="129" t="s">
        <v>1805</v>
      </c>
      <c r="D22" s="130">
        <f>'②2017年度市町村国保会計決算データ'!E800</f>
        <v>153348</v>
      </c>
      <c r="E22" s="131">
        <f>'②2017年度市町村国保会計決算データ'!F800</f>
        <v>1363181104</v>
      </c>
      <c r="F22" s="132">
        <f t="shared" si="1"/>
        <v>8889.461251532462</v>
      </c>
      <c r="G22" s="133">
        <f>'②2017年度市町村国保会計決算データ'!H800</f>
        <v>713591528</v>
      </c>
      <c r="H22" s="134">
        <f t="shared" si="2"/>
        <v>4653.412682265174</v>
      </c>
      <c r="I22" s="135">
        <f>'②2017年度市町村国保会計決算データ'!J800</f>
        <v>1998025654</v>
      </c>
      <c r="J22" s="136">
        <f t="shared" si="0"/>
        <v>13029.355805096904</v>
      </c>
    </row>
    <row r="23" spans="2:10" ht="15">
      <c r="B23" s="128">
        <v>19</v>
      </c>
      <c r="C23" s="129" t="s">
        <v>1806</v>
      </c>
      <c r="D23" s="130">
        <f>'②2017年度市町村国保会計決算データ'!E828</f>
        <v>205277</v>
      </c>
      <c r="E23" s="131">
        <f>'②2017年度市町村国保会計決算データ'!F828</f>
        <v>4385146624</v>
      </c>
      <c r="F23" s="132">
        <f t="shared" si="1"/>
        <v>21362.094262874067</v>
      </c>
      <c r="G23" s="133">
        <f>'②2017年度市町村国保会計決算データ'!H828</f>
        <v>780007665</v>
      </c>
      <c r="H23" s="134">
        <f t="shared" si="2"/>
        <v>3799.7811006591096</v>
      </c>
      <c r="I23" s="135">
        <f>'②2017年度市町村国保会計決算データ'!J828</f>
        <v>4600451011</v>
      </c>
      <c r="J23" s="136">
        <f t="shared" si="0"/>
        <v>22410.94234132416</v>
      </c>
    </row>
    <row r="24" spans="2:10" ht="15">
      <c r="B24" s="128">
        <v>20</v>
      </c>
      <c r="C24" s="129" t="s">
        <v>1807</v>
      </c>
      <c r="D24" s="130">
        <f>'②2017年度市町村国保会計決算データ'!E906</f>
        <v>473946</v>
      </c>
      <c r="E24" s="131">
        <f>'②2017年度市町村国保会計決算データ'!F906</f>
        <v>8852035101</v>
      </c>
      <c r="F24" s="132">
        <f t="shared" si="1"/>
        <v>18677.307332480916</v>
      </c>
      <c r="G24" s="133">
        <f>'②2017年度市町村国保会計決算データ'!H906</f>
        <v>2890539247</v>
      </c>
      <c r="H24" s="134">
        <f t="shared" si="2"/>
        <v>6098.878874386533</v>
      </c>
      <c r="I24" s="135">
        <f>'②2017年度市町村国保会計決算データ'!J906</f>
        <v>13170523936</v>
      </c>
      <c r="J24" s="136">
        <f t="shared" si="0"/>
        <v>27789.081321500762</v>
      </c>
    </row>
    <row r="25" spans="2:10" ht="15">
      <c r="B25" s="128">
        <v>21</v>
      </c>
      <c r="C25" s="129" t="s">
        <v>1808</v>
      </c>
      <c r="D25" s="130">
        <f>'②2017年度市町村国保会計決算データ'!E949</f>
        <v>464555</v>
      </c>
      <c r="E25" s="131">
        <f>'②2017年度市町村国保会計決算データ'!F949</f>
        <v>17130197794</v>
      </c>
      <c r="F25" s="132">
        <f t="shared" si="1"/>
        <v>36874.42346761955</v>
      </c>
      <c r="G25" s="133">
        <f>'②2017年度市町村国保会計決算データ'!H949</f>
        <v>1804443833</v>
      </c>
      <c r="H25" s="134">
        <f t="shared" si="2"/>
        <v>3884.2415494397865</v>
      </c>
      <c r="I25" s="135">
        <f>'②2017年度市町村国保会計決算データ'!J949</f>
        <v>12848514372</v>
      </c>
      <c r="J25" s="136">
        <f t="shared" si="0"/>
        <v>27657.681807320983</v>
      </c>
    </row>
    <row r="26" spans="2:10" ht="15">
      <c r="B26" s="128">
        <v>22</v>
      </c>
      <c r="C26" s="129" t="s">
        <v>1809</v>
      </c>
      <c r="D26" s="130">
        <f>'②2017年度市町村国保会計決算データ'!E985</f>
        <v>854996</v>
      </c>
      <c r="E26" s="131">
        <f>'②2017年度市町村国保会計決算データ'!F985</f>
        <v>20630182262</v>
      </c>
      <c r="F26" s="132">
        <f t="shared" si="1"/>
        <v>24128.98102681182</v>
      </c>
      <c r="G26" s="133">
        <f>'②2017年度市町村国保会計決算データ'!H985</f>
        <v>3653433666</v>
      </c>
      <c r="H26" s="134">
        <f t="shared" si="2"/>
        <v>4273.041822417883</v>
      </c>
      <c r="I26" s="135">
        <f>'②2017年度市町村国保会計決算データ'!J985</f>
        <v>18616142379</v>
      </c>
      <c r="J26" s="136">
        <f t="shared" si="0"/>
        <v>21773.3678040599</v>
      </c>
    </row>
    <row r="27" spans="2:10" ht="15">
      <c r="B27" s="128">
        <v>23</v>
      </c>
      <c r="C27" s="129" t="s">
        <v>1810</v>
      </c>
      <c r="D27" s="130">
        <f>'②2017年度市町村国保会計決算データ'!E1040</f>
        <v>1578673</v>
      </c>
      <c r="E27" s="131">
        <f>'②2017年度市町村国保会計決算データ'!F1040</f>
        <v>27300930297</v>
      </c>
      <c r="F27" s="132">
        <f t="shared" si="1"/>
        <v>17293.59423832548</v>
      </c>
      <c r="G27" s="133">
        <f>'②2017年度市町村国保会計決算データ'!H1040</f>
        <v>17845887214</v>
      </c>
      <c r="H27" s="134">
        <f t="shared" si="2"/>
        <v>11304.359556412253</v>
      </c>
      <c r="I27" s="135">
        <f>'②2017年度市町村国保会計決算データ'!J1040</f>
        <v>15627492250</v>
      </c>
      <c r="J27" s="136">
        <f t="shared" si="0"/>
        <v>9899.131897486053</v>
      </c>
    </row>
    <row r="28" spans="2:10" ht="15">
      <c r="B28" s="128">
        <v>24</v>
      </c>
      <c r="C28" s="129" t="s">
        <v>1811</v>
      </c>
      <c r="D28" s="130">
        <f>'②2017年度市町村国保会計決算データ'!E1070</f>
        <v>390929</v>
      </c>
      <c r="E28" s="131">
        <f>'②2017年度市町村国保会計決算データ'!F1070</f>
        <v>8932963121</v>
      </c>
      <c r="F28" s="132">
        <f t="shared" si="1"/>
        <v>22850.602336997254</v>
      </c>
      <c r="G28" s="133">
        <f>'②2017年度市町村国保会計決算データ'!H1070</f>
        <v>717422716</v>
      </c>
      <c r="H28" s="134">
        <f t="shared" si="2"/>
        <v>1835.173947187341</v>
      </c>
      <c r="I28" s="135">
        <f>'②2017年度市町村国保会計決算データ'!J1070</f>
        <v>11035223538</v>
      </c>
      <c r="J28" s="136">
        <f t="shared" si="0"/>
        <v>28228.203939845855</v>
      </c>
    </row>
    <row r="29" spans="2:10" ht="15">
      <c r="B29" s="128">
        <v>25</v>
      </c>
      <c r="C29" s="129" t="s">
        <v>1812</v>
      </c>
      <c r="D29" s="130">
        <f>'②2017年度市町村国保会計決算データ'!E1090</f>
        <v>287925</v>
      </c>
      <c r="E29" s="131">
        <f>'②2017年度市町村国保会計決算データ'!F1090</f>
        <v>5931640754</v>
      </c>
      <c r="F29" s="132">
        <f t="shared" si="1"/>
        <v>20601.339772510204</v>
      </c>
      <c r="G29" s="133">
        <f>'②2017年度市町村国保会計決算データ'!H1090</f>
        <v>965666576</v>
      </c>
      <c r="H29" s="134">
        <f t="shared" si="2"/>
        <v>3353.882351306764</v>
      </c>
      <c r="I29" s="135">
        <f>'②2017年度市町村国保会計決算データ'!J1090</f>
        <v>4637270878</v>
      </c>
      <c r="J29" s="136">
        <f t="shared" si="0"/>
        <v>16105.829219414778</v>
      </c>
    </row>
    <row r="30" spans="2:10" ht="15">
      <c r="B30" s="128">
        <v>26</v>
      </c>
      <c r="C30" s="129" t="s">
        <v>1813</v>
      </c>
      <c r="D30" s="130">
        <f>'②2017年度市町村国保会計決算データ'!E1117</f>
        <v>569915</v>
      </c>
      <c r="E30" s="131">
        <f>'②2017年度市町村国保会計決算データ'!F1117</f>
        <v>9954346680</v>
      </c>
      <c r="F30" s="132">
        <f t="shared" si="1"/>
        <v>17466.37073949624</v>
      </c>
      <c r="G30" s="133">
        <f>'②2017年度市町村国保会計決算データ'!H1117</f>
        <v>2511412514</v>
      </c>
      <c r="H30" s="134">
        <f t="shared" si="2"/>
        <v>4406.643997789144</v>
      </c>
      <c r="I30" s="135">
        <f>'②2017年度市町村国保会計決算データ'!J1117</f>
        <v>4647380587</v>
      </c>
      <c r="J30" s="136">
        <f t="shared" si="0"/>
        <v>8154.515299649948</v>
      </c>
    </row>
    <row r="31" spans="2:10" ht="15">
      <c r="B31" s="128">
        <v>27</v>
      </c>
      <c r="C31" s="129" t="s">
        <v>1814</v>
      </c>
      <c r="D31" s="130">
        <f>'②2017年度市町村国保会計決算データ'!E1161</f>
        <v>2055706</v>
      </c>
      <c r="E31" s="131">
        <f>'②2017年度市町村国保会計決算データ'!F1161</f>
        <v>10419404744</v>
      </c>
      <c r="F31" s="132">
        <f t="shared" si="1"/>
        <v>5068.528643687376</v>
      </c>
      <c r="G31" s="133">
        <f>'②2017年度市町村国保会計決算データ'!H1161</f>
        <v>14856262637</v>
      </c>
      <c r="H31" s="134">
        <f t="shared" si="2"/>
        <v>7226.842085881931</v>
      </c>
      <c r="I31" s="135">
        <f>'②2017年度市町村国保会計決算データ'!J1161</f>
        <v>11078600427</v>
      </c>
      <c r="J31" s="136">
        <f t="shared" si="0"/>
        <v>5389.194966108967</v>
      </c>
    </row>
    <row r="32" spans="2:10" ht="15">
      <c r="B32" s="128">
        <v>28</v>
      </c>
      <c r="C32" s="129" t="s">
        <v>1815</v>
      </c>
      <c r="D32" s="130">
        <f>'②2017年度市町村国保会計決算データ'!E1203</f>
        <v>1205049</v>
      </c>
      <c r="E32" s="131">
        <f>'②2017年度市町村国保会計決算データ'!F1203</f>
        <v>29131944169</v>
      </c>
      <c r="F32" s="132">
        <f t="shared" si="1"/>
        <v>24174.904231280223</v>
      </c>
      <c r="G32" s="133">
        <f>'②2017年度市町村国保会計決算データ'!H1203</f>
        <v>6694563198</v>
      </c>
      <c r="H32" s="134">
        <f t="shared" si="2"/>
        <v>5555.4282008449445</v>
      </c>
      <c r="I32" s="135">
        <f>'②2017年度市町村国保会計決算データ'!J1203</f>
        <v>14870747040</v>
      </c>
      <c r="J32" s="136">
        <f t="shared" si="0"/>
        <v>12340.367105404013</v>
      </c>
    </row>
    <row r="33" spans="2:10" ht="15">
      <c r="B33" s="128">
        <v>29</v>
      </c>
      <c r="C33" s="129" t="s">
        <v>1816</v>
      </c>
      <c r="D33" s="130">
        <f>'②2017年度市町村国保会計決算データ'!E1243</f>
        <v>320954</v>
      </c>
      <c r="E33" s="131">
        <f>'②2017年度市町村国保会計決算データ'!F1243</f>
        <v>4804490596</v>
      </c>
      <c r="F33" s="132">
        <f t="shared" si="1"/>
        <v>14969.405572138063</v>
      </c>
      <c r="G33" s="133">
        <f>'②2017年度市町村国保会計決算データ'!H1243</f>
        <v>349220532</v>
      </c>
      <c r="H33" s="134">
        <f t="shared" si="2"/>
        <v>1088.0703527608318</v>
      </c>
      <c r="I33" s="135">
        <f>'②2017年度市町村国保会計決算データ'!J1243</f>
        <v>7942184989</v>
      </c>
      <c r="J33" s="136">
        <f t="shared" si="0"/>
        <v>24745.555403578084</v>
      </c>
    </row>
    <row r="34" spans="2:10" ht="15">
      <c r="B34" s="128">
        <v>30</v>
      </c>
      <c r="C34" s="129" t="s">
        <v>1817</v>
      </c>
      <c r="D34" s="130">
        <f>'②2017年度市町村国保会計決算データ'!E1274</f>
        <v>177200</v>
      </c>
      <c r="E34" s="131">
        <f>'②2017年度市町村国保会計決算データ'!F1274</f>
        <v>6984109004</v>
      </c>
      <c r="F34" s="132">
        <f t="shared" si="1"/>
        <v>39413.70769751693</v>
      </c>
      <c r="G34" s="133">
        <f>'②2017年度市町村国保会計決算データ'!H1274</f>
        <v>733448384</v>
      </c>
      <c r="H34" s="134">
        <f t="shared" si="2"/>
        <v>4139.099232505643</v>
      </c>
      <c r="I34" s="135">
        <f>'②2017年度市町村国保会計決算データ'!J1274</f>
        <v>4893781216</v>
      </c>
      <c r="J34" s="136">
        <f t="shared" si="0"/>
        <v>27617.275485327315</v>
      </c>
    </row>
    <row r="35" spans="2:10" ht="15">
      <c r="B35" s="128">
        <v>31</v>
      </c>
      <c r="C35" s="129" t="s">
        <v>1818</v>
      </c>
      <c r="D35" s="130">
        <f>'②2017年度市町村国保会計決算データ'!E1294</f>
        <v>85229</v>
      </c>
      <c r="E35" s="131">
        <f>'②2017年度市町村国保会計決算データ'!F1294</f>
        <v>1969405026</v>
      </c>
      <c r="F35" s="132">
        <f t="shared" si="1"/>
        <v>23107.217332128737</v>
      </c>
      <c r="G35" s="133">
        <f>'②2017年度市町村国保会計決算データ'!H1294</f>
        <v>258788591</v>
      </c>
      <c r="H35" s="134">
        <f t="shared" si="2"/>
        <v>3036.391263537059</v>
      </c>
      <c r="I35" s="135">
        <f>'②2017年度市町村国保会計決算データ'!J1294</f>
        <v>3425602897</v>
      </c>
      <c r="J35" s="136">
        <f t="shared" si="0"/>
        <v>40192.92608149808</v>
      </c>
    </row>
    <row r="36" spans="2:10" ht="15">
      <c r="B36" s="128">
        <v>32</v>
      </c>
      <c r="C36" s="129" t="s">
        <v>1819</v>
      </c>
      <c r="D36" s="130">
        <f>'②2017年度市町村国保会計決算データ'!E1314</f>
        <v>100340</v>
      </c>
      <c r="E36" s="131">
        <f>'②2017年度市町村国保会計決算データ'!F1314</f>
        <v>3221703930</v>
      </c>
      <c r="F36" s="132">
        <f t="shared" si="1"/>
        <v>32107.872533386486</v>
      </c>
      <c r="G36" s="133">
        <f>'②2017年度市町村国保会計決算データ'!H1314</f>
        <v>243801689</v>
      </c>
      <c r="H36" s="134">
        <f t="shared" si="2"/>
        <v>2429.7557205501294</v>
      </c>
      <c r="I36" s="135">
        <f>'②2017年度市町村国保会計決算データ'!J1314</f>
        <v>3860161292</v>
      </c>
      <c r="J36" s="136">
        <f t="shared" si="0"/>
        <v>38470.812158660556</v>
      </c>
    </row>
    <row r="37" spans="2:10" ht="15">
      <c r="B37" s="128">
        <v>33</v>
      </c>
      <c r="C37" s="129" t="s">
        <v>1820</v>
      </c>
      <c r="D37" s="130">
        <f>'②2017年度市町村国保会計決算データ'!E1342</f>
        <v>263709</v>
      </c>
      <c r="E37" s="131">
        <f>'②2017年度市町村国保会計決算データ'!F1342</f>
        <v>8903629775</v>
      </c>
      <c r="F37" s="132">
        <f t="shared" si="1"/>
        <v>33763.08648927416</v>
      </c>
      <c r="G37" s="133">
        <f>'②2017年度市町村国保会計決算データ'!H1342</f>
        <v>1877401064</v>
      </c>
      <c r="H37" s="134">
        <f t="shared" si="2"/>
        <v>7119.21498318222</v>
      </c>
      <c r="I37" s="135">
        <f>'②2017年度市町村国保会計決算データ'!J1342</f>
        <v>9533486887</v>
      </c>
      <c r="J37" s="136">
        <f t="shared" si="0"/>
        <v>36151.54161215582</v>
      </c>
    </row>
    <row r="38" spans="2:10" ht="15">
      <c r="B38" s="128">
        <v>34</v>
      </c>
      <c r="C38" s="129" t="s">
        <v>1821</v>
      </c>
      <c r="D38" s="130">
        <f>'②2017年度市町村国保会計決算データ'!E1366</f>
        <v>353015</v>
      </c>
      <c r="E38" s="131">
        <f>'②2017年度市町村国保会計決算データ'!F1366</f>
        <v>6876052462</v>
      </c>
      <c r="F38" s="132">
        <f t="shared" si="1"/>
        <v>19478.074478421597</v>
      </c>
      <c r="G38" s="133">
        <f>'②2017年度市町村国保会計決算データ'!H1366</f>
        <v>-252835388</v>
      </c>
      <c r="H38" s="134">
        <f t="shared" si="2"/>
        <v>-716.2171239182471</v>
      </c>
      <c r="I38" s="135">
        <f>'②2017年度市町村国保会計決算データ'!J1366</f>
        <v>11245189813</v>
      </c>
      <c r="J38" s="136">
        <f t="shared" si="0"/>
        <v>31854.708193702816</v>
      </c>
    </row>
    <row r="39" spans="2:10" ht="15">
      <c r="B39" s="128">
        <v>35</v>
      </c>
      <c r="C39" s="129" t="s">
        <v>1822</v>
      </c>
      <c r="D39" s="130">
        <f>'②2017年度市町村国保会計決算データ'!E1386</f>
        <v>248014</v>
      </c>
      <c r="E39" s="131">
        <f>'②2017年度市町村国保会計決算データ'!F1386</f>
        <v>10406662986</v>
      </c>
      <c r="F39" s="132">
        <f t="shared" si="1"/>
        <v>41959.98204133638</v>
      </c>
      <c r="G39" s="133">
        <f>'②2017年度市町村国保会計決算データ'!H1386</f>
        <v>929085055</v>
      </c>
      <c r="H39" s="134">
        <f t="shared" si="2"/>
        <v>3746.0992323014025</v>
      </c>
      <c r="I39" s="135">
        <f>'②2017年度市町村国保会計決算データ'!J1386</f>
        <v>10247734552</v>
      </c>
      <c r="J39" s="136">
        <f t="shared" si="0"/>
        <v>41319.17775609442</v>
      </c>
    </row>
    <row r="40" spans="2:10" ht="15">
      <c r="B40" s="128">
        <v>36</v>
      </c>
      <c r="C40" s="129" t="s">
        <v>1823</v>
      </c>
      <c r="D40" s="130">
        <f>'②2017年度市町村国保会計決算データ'!E1411</f>
        <v>113221</v>
      </c>
      <c r="E40" s="131">
        <f>'②2017年度市町村国保会計決算データ'!F1411</f>
        <v>2878341249</v>
      </c>
      <c r="F40" s="132">
        <f t="shared" si="1"/>
        <v>25422.326679679565</v>
      </c>
      <c r="G40" s="133">
        <f>'②2017年度市町村国保会計決算データ'!H1411</f>
        <v>256575503</v>
      </c>
      <c r="H40" s="134">
        <f t="shared" si="2"/>
        <v>2266.1476492876764</v>
      </c>
      <c r="I40" s="135">
        <f>'②2017年度市町村国保会計決算データ'!J1411</f>
        <v>2842052743</v>
      </c>
      <c r="J40" s="136">
        <f t="shared" si="0"/>
        <v>25101.816297330002</v>
      </c>
    </row>
    <row r="41" spans="2:10" ht="15">
      <c r="B41" s="128">
        <v>37</v>
      </c>
      <c r="C41" s="129" t="s">
        <v>1824</v>
      </c>
      <c r="D41" s="130">
        <f>'②2017年度市町村国保会計決算データ'!E1429</f>
        <v>125248</v>
      </c>
      <c r="E41" s="131">
        <f>'②2017年度市町村国保会計決算データ'!F1429</f>
        <v>2438372894</v>
      </c>
      <c r="F41" s="132">
        <f t="shared" si="1"/>
        <v>19468.357929867143</v>
      </c>
      <c r="G41" s="133">
        <f>'②2017年度市町村国保会計決算データ'!H1429</f>
        <v>1218001552</v>
      </c>
      <c r="H41" s="134">
        <f t="shared" si="2"/>
        <v>9724.718574348493</v>
      </c>
      <c r="I41" s="135">
        <f>'②2017年度市町村国保会計決算データ'!J1429</f>
        <v>1412007320</v>
      </c>
      <c r="J41" s="136">
        <f t="shared" si="0"/>
        <v>11273.69155595299</v>
      </c>
    </row>
    <row r="42" spans="2:10" ht="15">
      <c r="B42" s="128">
        <v>38</v>
      </c>
      <c r="C42" s="129" t="s">
        <v>1825</v>
      </c>
      <c r="D42" s="130">
        <f>'②2017年度市町村国保会計決算データ'!E1450</f>
        <v>217786</v>
      </c>
      <c r="E42" s="131">
        <f>'②2017年度市町村国保会計決算データ'!F1450</f>
        <v>7396607653</v>
      </c>
      <c r="F42" s="132">
        <f t="shared" si="1"/>
        <v>33962.732466733396</v>
      </c>
      <c r="G42" s="133">
        <f>'②2017年度市町村国保会計決算データ'!H1450</f>
        <v>1246986140</v>
      </c>
      <c r="H42" s="134">
        <f t="shared" si="2"/>
        <v>5725.740589385911</v>
      </c>
      <c r="I42" s="135">
        <f>'②2017年度市町村国保会計決算データ'!J1450</f>
        <v>1990618309</v>
      </c>
      <c r="J42" s="136">
        <f t="shared" si="0"/>
        <v>9140.249184979752</v>
      </c>
    </row>
    <row r="43" spans="2:10" ht="15">
      <c r="B43" s="128">
        <v>39</v>
      </c>
      <c r="C43" s="129" t="s">
        <v>1826</v>
      </c>
      <c r="D43" s="130">
        <f>'②2017年度市町村国保会計決算データ'!E1485</f>
        <v>109619</v>
      </c>
      <c r="E43" s="131">
        <f>'②2017年度市町村国保会計決算データ'!F1485</f>
        <v>1544690643</v>
      </c>
      <c r="F43" s="132">
        <f t="shared" si="1"/>
        <v>14091.449867267536</v>
      </c>
      <c r="G43" s="133">
        <f>'②2017年度市町村国保会計決算データ'!H1485</f>
        <v>953019528</v>
      </c>
      <c r="H43" s="134">
        <f t="shared" si="2"/>
        <v>8693.926490845564</v>
      </c>
      <c r="I43" s="135">
        <f>'②2017年度市町村国保会計決算データ'!J1485</f>
        <v>3309071837</v>
      </c>
      <c r="J43" s="136">
        <f t="shared" si="0"/>
        <v>30187.02813380892</v>
      </c>
    </row>
    <row r="44" spans="2:10" ht="15">
      <c r="B44" s="128">
        <v>40</v>
      </c>
      <c r="C44" s="129" t="s">
        <v>1827</v>
      </c>
      <c r="D44" s="130">
        <f>'②2017年度市町村国保会計決算データ'!E1546</f>
        <v>1130543</v>
      </c>
      <c r="E44" s="131">
        <f>'②2017年度市町村国保会計決算データ'!F1546</f>
        <v>10906919460</v>
      </c>
      <c r="F44" s="132">
        <f t="shared" si="1"/>
        <v>9647.505189983927</v>
      </c>
      <c r="G44" s="133">
        <f>'②2017年度市町村国保会計決算データ'!H1546</f>
        <v>10542667562</v>
      </c>
      <c r="H44" s="134">
        <f t="shared" si="2"/>
        <v>9325.313200824736</v>
      </c>
      <c r="I44" s="135">
        <f>'②2017年度市町村国保会計決算データ'!J1546</f>
        <v>2566375734</v>
      </c>
      <c r="J44" s="136">
        <f t="shared" si="0"/>
        <v>2270.0381445022435</v>
      </c>
    </row>
    <row r="45" spans="2:10" ht="15">
      <c r="B45" s="128">
        <v>41</v>
      </c>
      <c r="C45" s="129" t="s">
        <v>1828</v>
      </c>
      <c r="D45" s="130">
        <f>'②2017年度市町村国保会計決算データ'!E1567</f>
        <v>134953</v>
      </c>
      <c r="E45" s="131">
        <f>'②2017年度市町村国保会計決算データ'!F1567</f>
        <v>1995663489</v>
      </c>
      <c r="F45" s="132">
        <f t="shared" si="1"/>
        <v>14787.840870525293</v>
      </c>
      <c r="G45" s="133">
        <f>'②2017年度市町村国保会計決算データ'!H1567</f>
        <v>2859403292</v>
      </c>
      <c r="H45" s="134">
        <f t="shared" si="2"/>
        <v>21188.141738234794</v>
      </c>
      <c r="I45" s="135">
        <f>'②2017年度市町村国保会計決算データ'!J1567</f>
        <v>1147739289</v>
      </c>
      <c r="J45" s="136">
        <f t="shared" si="0"/>
        <v>8504.733418301186</v>
      </c>
    </row>
    <row r="46" spans="2:10" ht="15">
      <c r="B46" s="128">
        <v>42</v>
      </c>
      <c r="C46" s="129" t="s">
        <v>1829</v>
      </c>
      <c r="D46" s="130">
        <f>'②2017年度市町村国保会計決算データ'!E1589</f>
        <v>243838</v>
      </c>
      <c r="E46" s="131">
        <f>'②2017年度市町村国保会計決算データ'!F1589</f>
        <v>5620398645</v>
      </c>
      <c r="F46" s="132">
        <f t="shared" si="1"/>
        <v>23049.724181628786</v>
      </c>
      <c r="G46" s="133">
        <f>'②2017年度市町村国保会計決算データ'!H1589</f>
        <v>2275762523</v>
      </c>
      <c r="H46" s="134">
        <f t="shared" si="2"/>
        <v>9333.092147245303</v>
      </c>
      <c r="I46" s="135">
        <f>'②2017年度市町村国保会計決算データ'!J1589</f>
        <v>3686140588</v>
      </c>
      <c r="J46" s="136">
        <f t="shared" si="0"/>
        <v>15117.170367211018</v>
      </c>
    </row>
    <row r="47" spans="2:10" ht="15">
      <c r="B47" s="128">
        <v>43</v>
      </c>
      <c r="C47" s="129" t="s">
        <v>1830</v>
      </c>
      <c r="D47" s="130">
        <f>'②2017年度市町村国保会計決算データ'!E1635</f>
        <v>276893</v>
      </c>
      <c r="E47" s="131">
        <f>'②2017年度市町村国保会計決算データ'!F1635</f>
        <v>6069635848</v>
      </c>
      <c r="F47" s="132">
        <f t="shared" si="1"/>
        <v>21920.5102620868</v>
      </c>
      <c r="G47" s="133">
        <f>'②2017年度市町村国保会計決算データ'!H1635</f>
        <v>1541166956</v>
      </c>
      <c r="H47" s="134">
        <f t="shared" si="2"/>
        <v>5565.929640691531</v>
      </c>
      <c r="I47" s="135">
        <f>'②2017年度市町村国保会計決算データ'!J1635</f>
        <v>6891236386</v>
      </c>
      <c r="J47" s="136">
        <f t="shared" si="0"/>
        <v>24887.72336606559</v>
      </c>
    </row>
    <row r="48" spans="2:10" ht="15">
      <c r="B48" s="128">
        <v>44</v>
      </c>
      <c r="C48" s="129" t="s">
        <v>1831</v>
      </c>
      <c r="D48" s="130">
        <f>'②2017年度市町村国保会計決算データ'!E1654</f>
        <v>167824</v>
      </c>
      <c r="E48" s="131">
        <f>'②2017年度市町村国保会計決算データ'!F1654</f>
        <v>6490154323</v>
      </c>
      <c r="F48" s="132">
        <f t="shared" si="1"/>
        <v>38672.38489727333</v>
      </c>
      <c r="G48" s="133">
        <f>'②2017年度市町村国保会計決算データ'!H1654</f>
        <v>483165719</v>
      </c>
      <c r="H48" s="134">
        <f t="shared" si="2"/>
        <v>2879.002520497664</v>
      </c>
      <c r="I48" s="135">
        <f>'②2017年度市町村国保会計決算データ'!J1654</f>
        <v>4616475494</v>
      </c>
      <c r="J48" s="136">
        <f t="shared" si="0"/>
        <v>27507.838533225284</v>
      </c>
    </row>
    <row r="49" spans="2:10" ht="15">
      <c r="B49" s="128">
        <v>45</v>
      </c>
      <c r="C49" s="129" t="s">
        <v>1832</v>
      </c>
      <c r="D49" s="130">
        <f>'②2017年度市町村国保会計決算データ'!E1681</f>
        <v>185184</v>
      </c>
      <c r="E49" s="131">
        <f>'②2017年度市町村国保会計決算データ'!F1681</f>
        <v>7160508274</v>
      </c>
      <c r="F49" s="132">
        <f t="shared" si="1"/>
        <v>38666.99214834975</v>
      </c>
      <c r="G49" s="133">
        <f>'②2017年度市町村国保会計決算データ'!H1681</f>
        <v>440728503</v>
      </c>
      <c r="H49" s="134">
        <f t="shared" si="2"/>
        <v>2379.9491478745463</v>
      </c>
      <c r="I49" s="135">
        <f>'②2017年度市町村国保会計決算データ'!J1681</f>
        <v>9430392644</v>
      </c>
      <c r="J49" s="136">
        <f t="shared" si="0"/>
        <v>50924.44619405564</v>
      </c>
    </row>
    <row r="50" spans="2:10" ht="15">
      <c r="B50" s="128">
        <v>46</v>
      </c>
      <c r="C50" s="129" t="s">
        <v>1833</v>
      </c>
      <c r="D50" s="130">
        <f>'②2017年度市町村国保会計決算データ'!E1725</f>
        <v>274136</v>
      </c>
      <c r="E50" s="131">
        <f>'②2017年度市町村国保会計決算データ'!F1725</f>
        <v>498620222</v>
      </c>
      <c r="F50" s="132">
        <f t="shared" si="1"/>
        <v>1818.8790308460034</v>
      </c>
      <c r="G50" s="133">
        <f>'②2017年度市町村国保会計決算データ'!H1725</f>
        <v>4823130515</v>
      </c>
      <c r="H50" s="134">
        <f t="shared" si="2"/>
        <v>17593.933357895352</v>
      </c>
      <c r="I50" s="135">
        <f>'②2017年度市町村国保会計決算データ'!J1725</f>
        <v>3116729551</v>
      </c>
      <c r="J50" s="136">
        <f t="shared" si="0"/>
        <v>11369.282221233256</v>
      </c>
    </row>
    <row r="51" spans="2:10" ht="15" thickBot="1">
      <c r="B51" s="137">
        <v>47</v>
      </c>
      <c r="C51" s="138" t="s">
        <v>1834</v>
      </c>
      <c r="D51" s="139">
        <f>'②2017年度市町村国保会計決算データ'!E1767</f>
        <v>334387</v>
      </c>
      <c r="E51" s="131">
        <f>'②2017年度市町村国保会計決算データ'!F1766</f>
        <v>-195729399</v>
      </c>
      <c r="F51" s="140">
        <f t="shared" si="1"/>
        <v>-585.3379437597754</v>
      </c>
      <c r="G51" s="141">
        <f>'②2017年度市町村国保会計決算データ'!H1767</f>
        <v>9260691126</v>
      </c>
      <c r="H51" s="142">
        <f t="shared" si="2"/>
        <v>27694.530965617683</v>
      </c>
      <c r="I51" s="143">
        <f>'②2017年度市町村国保会計決算データ'!J1767</f>
        <v>1752937510</v>
      </c>
      <c r="J51" s="144">
        <f t="shared" si="0"/>
        <v>5242.241803658635</v>
      </c>
    </row>
    <row r="52" spans="2:10" ht="15" thickBot="1">
      <c r="B52" s="145"/>
      <c r="C52" s="146" t="s">
        <v>1835</v>
      </c>
      <c r="D52" s="147">
        <f>SUM(D5:D51)</f>
        <v>27130662</v>
      </c>
      <c r="E52" s="148">
        <f>SUM(E5:E51)</f>
        <v>486563279593</v>
      </c>
      <c r="F52" s="149">
        <f t="shared" si="1"/>
        <v>17934.0732486734</v>
      </c>
      <c r="G52" s="150">
        <f>SUM(G5:G51)</f>
        <v>253965028834</v>
      </c>
      <c r="H52" s="151">
        <f t="shared" si="2"/>
        <v>9360.812089067344</v>
      </c>
      <c r="I52" s="152">
        <f>SUM(I5:I51)</f>
        <v>404141660330</v>
      </c>
      <c r="J52" s="153">
        <f t="shared" si="0"/>
        <v>14896.122340472193</v>
      </c>
    </row>
    <row r="53" spans="3:7" ht="12.75">
      <c r="C53" s="182" t="s">
        <v>1836</v>
      </c>
      <c r="D53" s="182"/>
      <c r="E53" s="182"/>
      <c r="F53" s="182"/>
      <c r="G53" s="182"/>
    </row>
  </sheetData>
  <sheetProtection/>
  <mergeCells count="7">
    <mergeCell ref="I3:J3"/>
    <mergeCell ref="C53:G53"/>
    <mergeCell ref="B3:B4"/>
    <mergeCell ref="C3:C4"/>
    <mergeCell ref="D3:D4"/>
    <mergeCell ref="E3:F3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5"/>
  <sheetViews>
    <sheetView zoomScalePageLayoutView="0"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9" sqref="C69"/>
    </sheetView>
  </sheetViews>
  <sheetFormatPr defaultColWidth="9.140625" defaultRowHeight="15"/>
  <cols>
    <col min="1" max="2" width="4.421875" style="0" customWidth="1"/>
    <col min="3" max="3" width="14.00390625" style="0" customWidth="1"/>
    <col min="4" max="4" width="16.28125" style="0" customWidth="1"/>
    <col min="5" max="5" width="16.140625" style="0" customWidth="1"/>
    <col min="6" max="6" width="15.8515625" style="0" customWidth="1"/>
    <col min="7" max="7" width="16.8515625" style="0" customWidth="1"/>
    <col min="8" max="8" width="15.00390625" style="0" customWidth="1"/>
    <col min="9" max="9" width="15.57421875" style="0" customWidth="1"/>
    <col min="10" max="10" width="17.140625" style="0" customWidth="1"/>
    <col min="11" max="12" width="15.421875" style="0" customWidth="1"/>
    <col min="13" max="13" width="15.28125" style="0" customWidth="1"/>
    <col min="14" max="14" width="15.421875" style="0" customWidth="1"/>
  </cols>
  <sheetData>
    <row r="2" spans="2:13" ht="21" thickBot="1">
      <c r="B2" s="15" t="s">
        <v>1837</v>
      </c>
      <c r="C2" s="15"/>
      <c r="D2" s="15"/>
      <c r="E2" s="15"/>
      <c r="F2" s="15"/>
      <c r="H2" s="190" t="s">
        <v>1838</v>
      </c>
      <c r="I2" s="190"/>
      <c r="J2" s="190"/>
      <c r="K2" s="190"/>
      <c r="L2" s="190"/>
      <c r="M2" s="190"/>
    </row>
    <row r="3" spans="2:13" ht="12.75">
      <c r="B3" s="191"/>
      <c r="C3" s="193" t="s">
        <v>1839</v>
      </c>
      <c r="D3" s="23" t="s">
        <v>1840</v>
      </c>
      <c r="E3" s="28" t="s">
        <v>1841</v>
      </c>
      <c r="F3" s="23" t="s">
        <v>1842</v>
      </c>
      <c r="G3" s="28" t="s">
        <v>1843</v>
      </c>
      <c r="H3" s="23" t="s">
        <v>1844</v>
      </c>
      <c r="I3" s="28" t="s">
        <v>1845</v>
      </c>
      <c r="J3" s="23" t="s">
        <v>1846</v>
      </c>
      <c r="K3" s="28" t="s">
        <v>1847</v>
      </c>
      <c r="L3" s="23" t="s">
        <v>1848</v>
      </c>
      <c r="M3" s="23" t="s">
        <v>1861</v>
      </c>
    </row>
    <row r="4" spans="2:13" ht="12.75" thickBot="1">
      <c r="B4" s="192"/>
      <c r="C4" s="194"/>
      <c r="D4" s="24" t="s">
        <v>1849</v>
      </c>
      <c r="E4" s="29" t="s">
        <v>1850</v>
      </c>
      <c r="F4" s="24" t="s">
        <v>1851</v>
      </c>
      <c r="G4" s="29" t="s">
        <v>1852</v>
      </c>
      <c r="H4" s="24" t="s">
        <v>1853</v>
      </c>
      <c r="I4" s="29" t="s">
        <v>1854</v>
      </c>
      <c r="J4" s="24" t="s">
        <v>1855</v>
      </c>
      <c r="K4" s="29" t="s">
        <v>1856</v>
      </c>
      <c r="L4" s="24" t="s">
        <v>1857</v>
      </c>
      <c r="M4" s="24" t="s">
        <v>1862</v>
      </c>
    </row>
    <row r="5" spans="2:13" ht="12.75">
      <c r="B5" s="19">
        <v>1</v>
      </c>
      <c r="C5" s="20" t="s">
        <v>1788</v>
      </c>
      <c r="D5" s="25">
        <v>-2475153289</v>
      </c>
      <c r="E5" s="30">
        <v>2518756737</v>
      </c>
      <c r="F5" s="33">
        <v>5348677601</v>
      </c>
      <c r="G5" s="30">
        <v>9071871035</v>
      </c>
      <c r="H5" s="36">
        <v>9291356483</v>
      </c>
      <c r="I5" s="39">
        <v>8026168933</v>
      </c>
      <c r="J5" s="36">
        <v>5912352503</v>
      </c>
      <c r="K5" s="39">
        <v>4039124467</v>
      </c>
      <c r="L5" s="36">
        <v>7318310501</v>
      </c>
      <c r="M5" s="54">
        <v>14578669463</v>
      </c>
    </row>
    <row r="6" spans="2:13" ht="12.75">
      <c r="B6" s="21">
        <v>2</v>
      </c>
      <c r="C6" s="22" t="s">
        <v>1789</v>
      </c>
      <c r="D6" s="26">
        <v>2407640859</v>
      </c>
      <c r="E6" s="31">
        <v>3725146298</v>
      </c>
      <c r="F6" s="34">
        <v>3597157534</v>
      </c>
      <c r="G6" s="31">
        <v>2157953742</v>
      </c>
      <c r="H6" s="37">
        <v>1563895338</v>
      </c>
      <c r="I6" s="40">
        <v>1653211110</v>
      </c>
      <c r="J6" s="37">
        <v>1173903914</v>
      </c>
      <c r="K6" s="40">
        <v>-614794231</v>
      </c>
      <c r="L6" s="37">
        <v>1546922855</v>
      </c>
      <c r="M6" s="26">
        <v>4582579344</v>
      </c>
    </row>
    <row r="7" spans="2:13" ht="12.75">
      <c r="B7" s="21">
        <v>3</v>
      </c>
      <c r="C7" s="22" t="s">
        <v>1790</v>
      </c>
      <c r="D7" s="26">
        <v>4905988669</v>
      </c>
      <c r="E7" s="31">
        <v>3652986545</v>
      </c>
      <c r="F7" s="34">
        <v>3231949599</v>
      </c>
      <c r="G7" s="31">
        <v>3949792903</v>
      </c>
      <c r="H7" s="37">
        <v>4711420070</v>
      </c>
      <c r="I7" s="40">
        <v>3783344100</v>
      </c>
      <c r="J7" s="37">
        <v>3820305053</v>
      </c>
      <c r="K7" s="40">
        <v>2948332812</v>
      </c>
      <c r="L7" s="37">
        <v>3384825725</v>
      </c>
      <c r="M7" s="26">
        <v>4739574828</v>
      </c>
    </row>
    <row r="8" spans="2:13" ht="12.75">
      <c r="B8" s="21">
        <v>4</v>
      </c>
      <c r="C8" s="22" t="s">
        <v>1791</v>
      </c>
      <c r="D8" s="26">
        <v>3712937443</v>
      </c>
      <c r="E8" s="31">
        <v>5354567557</v>
      </c>
      <c r="F8" s="34">
        <v>5034460246</v>
      </c>
      <c r="G8" s="31">
        <v>9970192358</v>
      </c>
      <c r="H8" s="37">
        <v>9548416128</v>
      </c>
      <c r="I8" s="40">
        <v>10199168276</v>
      </c>
      <c r="J8" s="37">
        <v>9905826948</v>
      </c>
      <c r="K8" s="40">
        <v>8991024854</v>
      </c>
      <c r="L8" s="37">
        <v>10417833384</v>
      </c>
      <c r="M8" s="26">
        <v>10903338045</v>
      </c>
    </row>
    <row r="9" spans="2:13" ht="12.75">
      <c r="B9" s="21">
        <v>5</v>
      </c>
      <c r="C9" s="22" t="s">
        <v>1792</v>
      </c>
      <c r="D9" s="26">
        <v>5234679808</v>
      </c>
      <c r="E9" s="31">
        <v>5488786326</v>
      </c>
      <c r="F9" s="34">
        <v>6391390805</v>
      </c>
      <c r="G9" s="31">
        <v>6283858420</v>
      </c>
      <c r="H9" s="37">
        <v>5598416477</v>
      </c>
      <c r="I9" s="40">
        <v>4586215831</v>
      </c>
      <c r="J9" s="37">
        <v>3731699816</v>
      </c>
      <c r="K9" s="40">
        <v>4458082986</v>
      </c>
      <c r="L9" s="37">
        <v>5432805301</v>
      </c>
      <c r="M9" s="26">
        <v>6703573255</v>
      </c>
    </row>
    <row r="10" spans="2:13" ht="12.75">
      <c r="B10" s="21">
        <v>6</v>
      </c>
      <c r="C10" s="22" t="s">
        <v>1793</v>
      </c>
      <c r="D10" s="26">
        <v>4940356721</v>
      </c>
      <c r="E10" s="31">
        <v>4318225441</v>
      </c>
      <c r="F10" s="34">
        <v>4711761659</v>
      </c>
      <c r="G10" s="31">
        <v>5370168343</v>
      </c>
      <c r="H10" s="37">
        <v>5186583700</v>
      </c>
      <c r="I10" s="40">
        <v>4334246438</v>
      </c>
      <c r="J10" s="37">
        <v>4257286515</v>
      </c>
      <c r="K10" s="40">
        <v>3348435033</v>
      </c>
      <c r="L10" s="37">
        <v>5954677533</v>
      </c>
      <c r="M10" s="26">
        <v>7760745317</v>
      </c>
    </row>
    <row r="11" spans="2:13" ht="12.75">
      <c r="B11" s="21">
        <v>7</v>
      </c>
      <c r="C11" s="22" t="s">
        <v>1794</v>
      </c>
      <c r="D11" s="26">
        <v>9478797941</v>
      </c>
      <c r="E11" s="31">
        <v>8135267103</v>
      </c>
      <c r="F11" s="34">
        <v>7736238630</v>
      </c>
      <c r="G11" s="31">
        <v>13036442960</v>
      </c>
      <c r="H11" s="37">
        <v>16571049773</v>
      </c>
      <c r="I11" s="40">
        <v>14379470564</v>
      </c>
      <c r="J11" s="37">
        <v>14379470564</v>
      </c>
      <c r="K11" s="40">
        <v>14334067187</v>
      </c>
      <c r="L11" s="37">
        <v>14998186689</v>
      </c>
      <c r="M11" s="26">
        <v>13108695761</v>
      </c>
    </row>
    <row r="12" spans="2:13" ht="12.75">
      <c r="B12" s="21">
        <v>8</v>
      </c>
      <c r="C12" s="22" t="s">
        <v>1795</v>
      </c>
      <c r="D12" s="26">
        <v>4667967845</v>
      </c>
      <c r="E12" s="31">
        <v>4217816889</v>
      </c>
      <c r="F12" s="34">
        <v>4502839978</v>
      </c>
      <c r="G12" s="31">
        <v>5945109361</v>
      </c>
      <c r="H12" s="37">
        <v>10424399705</v>
      </c>
      <c r="I12" s="40">
        <v>10934200374</v>
      </c>
      <c r="J12" s="37">
        <v>10159605279</v>
      </c>
      <c r="K12" s="40">
        <v>8724948294</v>
      </c>
      <c r="L12" s="37">
        <v>11650391572</v>
      </c>
      <c r="M12" s="26">
        <v>12202407480</v>
      </c>
    </row>
    <row r="13" spans="2:13" ht="12.75">
      <c r="B13" s="21">
        <v>9</v>
      </c>
      <c r="C13" s="22" t="s">
        <v>1796</v>
      </c>
      <c r="D13" s="26">
        <v>6480503124</v>
      </c>
      <c r="E13" s="31">
        <v>8003376710</v>
      </c>
      <c r="F13" s="34">
        <v>8075187257</v>
      </c>
      <c r="G13" s="31">
        <v>7421486239</v>
      </c>
      <c r="H13" s="37">
        <v>8810054594</v>
      </c>
      <c r="I13" s="40">
        <v>9337100230</v>
      </c>
      <c r="J13" s="37">
        <v>7953729263</v>
      </c>
      <c r="K13" s="40">
        <v>7684022311</v>
      </c>
      <c r="L13" s="37">
        <v>9424811502</v>
      </c>
      <c r="M13" s="26">
        <v>11169752348</v>
      </c>
    </row>
    <row r="14" spans="2:13" ht="12.75">
      <c r="B14" s="21">
        <v>10</v>
      </c>
      <c r="C14" s="22" t="s">
        <v>1797</v>
      </c>
      <c r="D14" s="26">
        <v>3670725742</v>
      </c>
      <c r="E14" s="31">
        <v>7794562989</v>
      </c>
      <c r="F14" s="34">
        <v>10624974451</v>
      </c>
      <c r="G14" s="31">
        <v>8660033830</v>
      </c>
      <c r="H14" s="37">
        <v>7766515039</v>
      </c>
      <c r="I14" s="40">
        <v>8028792529</v>
      </c>
      <c r="J14" s="37">
        <v>7339282014</v>
      </c>
      <c r="K14" s="40">
        <v>4493910788</v>
      </c>
      <c r="L14" s="37">
        <v>7039049967</v>
      </c>
      <c r="M14" s="26">
        <v>9005688882</v>
      </c>
    </row>
    <row r="15" spans="2:13" ht="12.75">
      <c r="B15" s="21">
        <v>11</v>
      </c>
      <c r="C15" s="22" t="s">
        <v>1798</v>
      </c>
      <c r="D15" s="26">
        <v>18617786171</v>
      </c>
      <c r="E15" s="31">
        <v>22059182395</v>
      </c>
      <c r="F15" s="34">
        <v>26928560870</v>
      </c>
      <c r="G15" s="31">
        <v>35303234450</v>
      </c>
      <c r="H15" s="37">
        <v>25104432386</v>
      </c>
      <c r="I15" s="40">
        <v>24605082198</v>
      </c>
      <c r="J15" s="37">
        <v>25717706645</v>
      </c>
      <c r="K15" s="40">
        <v>22238068824</v>
      </c>
      <c r="L15" s="37">
        <v>27370124274</v>
      </c>
      <c r="M15" s="26">
        <v>31622275614</v>
      </c>
    </row>
    <row r="16" spans="2:13" ht="12.75">
      <c r="B16" s="21">
        <v>12</v>
      </c>
      <c r="C16" s="22" t="s">
        <v>1799</v>
      </c>
      <c r="D16" s="26">
        <v>10375305291</v>
      </c>
      <c r="E16" s="31">
        <v>4022823037</v>
      </c>
      <c r="F16" s="34">
        <v>1878015879</v>
      </c>
      <c r="G16" s="31">
        <v>7798454818</v>
      </c>
      <c r="H16" s="37">
        <v>8974168401</v>
      </c>
      <c r="I16" s="40">
        <v>10649028087</v>
      </c>
      <c r="J16" s="37">
        <v>11804809536</v>
      </c>
      <c r="K16" s="40">
        <v>8099407521</v>
      </c>
      <c r="L16" s="37">
        <v>13271622663</v>
      </c>
      <c r="M16" s="26">
        <v>22043232005</v>
      </c>
    </row>
    <row r="17" spans="2:13" ht="12.75">
      <c r="B17" s="21">
        <v>13</v>
      </c>
      <c r="C17" s="22" t="s">
        <v>1800</v>
      </c>
      <c r="D17" s="26">
        <v>28805580111</v>
      </c>
      <c r="E17" s="31">
        <v>29417134968</v>
      </c>
      <c r="F17" s="34">
        <v>26528615993</v>
      </c>
      <c r="G17" s="31">
        <v>36324841041</v>
      </c>
      <c r="H17" s="37">
        <v>33876915065</v>
      </c>
      <c r="I17" s="40">
        <v>30372542765</v>
      </c>
      <c r="J17" s="37">
        <v>30372542765</v>
      </c>
      <c r="K17" s="40">
        <v>25591716133</v>
      </c>
      <c r="L17" s="37">
        <v>36431385726</v>
      </c>
      <c r="M17" s="26">
        <v>44316178565</v>
      </c>
    </row>
    <row r="18" spans="2:13" ht="12.75">
      <c r="B18" s="21">
        <v>14</v>
      </c>
      <c r="C18" s="22" t="s">
        <v>1801</v>
      </c>
      <c r="D18" s="27">
        <v>-6472623180</v>
      </c>
      <c r="E18" s="32">
        <v>-9426460599</v>
      </c>
      <c r="F18" s="35">
        <v>-8862593580</v>
      </c>
      <c r="G18" s="31">
        <v>4789446895</v>
      </c>
      <c r="H18" s="37">
        <v>10572901596</v>
      </c>
      <c r="I18" s="40">
        <v>25876763866</v>
      </c>
      <c r="J18" s="37">
        <v>30455857029</v>
      </c>
      <c r="K18" s="40">
        <v>28111275464</v>
      </c>
      <c r="L18" s="37">
        <v>30745902154</v>
      </c>
      <c r="M18" s="26">
        <v>38197670446</v>
      </c>
    </row>
    <row r="19" spans="2:13" ht="12.75">
      <c r="B19" s="21">
        <v>15</v>
      </c>
      <c r="C19" s="22" t="s">
        <v>1802</v>
      </c>
      <c r="D19" s="26">
        <v>2533352674</v>
      </c>
      <c r="E19" s="31">
        <v>1132934528</v>
      </c>
      <c r="F19" s="34">
        <v>2788740841</v>
      </c>
      <c r="G19" s="31">
        <v>4539239330</v>
      </c>
      <c r="H19" s="37">
        <v>5640261865</v>
      </c>
      <c r="I19" s="40">
        <v>5460246195</v>
      </c>
      <c r="J19" s="37">
        <v>3545266392</v>
      </c>
      <c r="K19" s="40">
        <v>3155435846</v>
      </c>
      <c r="L19" s="37">
        <v>4939123756</v>
      </c>
      <c r="M19" s="26">
        <v>8564952412</v>
      </c>
    </row>
    <row r="20" spans="2:13" ht="12.75">
      <c r="B20" s="21">
        <v>16</v>
      </c>
      <c r="C20" s="22" t="s">
        <v>1803</v>
      </c>
      <c r="D20" s="26">
        <v>1873453878</v>
      </c>
      <c r="E20" s="31">
        <v>2111447706</v>
      </c>
      <c r="F20" s="34">
        <v>1551395054</v>
      </c>
      <c r="G20" s="31">
        <v>458374771</v>
      </c>
      <c r="H20" s="37">
        <v>2285421877</v>
      </c>
      <c r="I20" s="40">
        <v>3078754071</v>
      </c>
      <c r="J20" s="37">
        <v>2634116365</v>
      </c>
      <c r="K20" s="40">
        <v>2089788708</v>
      </c>
      <c r="L20" s="37">
        <v>3442986898</v>
      </c>
      <c r="M20" s="26">
        <v>3973160983</v>
      </c>
    </row>
    <row r="21" spans="2:13" ht="12.75">
      <c r="B21" s="21">
        <v>17</v>
      </c>
      <c r="C21" s="22" t="s">
        <v>1804</v>
      </c>
      <c r="D21" s="27">
        <v>-272763250</v>
      </c>
      <c r="E21" s="31">
        <v>212407250</v>
      </c>
      <c r="F21" s="34">
        <v>137045047</v>
      </c>
      <c r="G21" s="31">
        <v>1029229619</v>
      </c>
      <c r="H21" s="37">
        <v>1425836878</v>
      </c>
      <c r="I21" s="40">
        <v>1421956000</v>
      </c>
      <c r="J21" s="37">
        <v>2242701464</v>
      </c>
      <c r="K21" s="40">
        <v>872687770</v>
      </c>
      <c r="L21" s="37">
        <v>2031418049</v>
      </c>
      <c r="M21" s="26">
        <v>3088575115</v>
      </c>
    </row>
    <row r="22" spans="2:13" ht="12.75">
      <c r="B22" s="21">
        <v>18</v>
      </c>
      <c r="C22" s="22" t="s">
        <v>1805</v>
      </c>
      <c r="D22" s="26">
        <v>357898350</v>
      </c>
      <c r="E22" s="32">
        <v>-1393713710</v>
      </c>
      <c r="F22" s="35">
        <v>-2238143043</v>
      </c>
      <c r="G22" s="32">
        <v>-2332788509</v>
      </c>
      <c r="H22" s="38">
        <v>-1361985907</v>
      </c>
      <c r="I22" s="41">
        <v>-1479275577</v>
      </c>
      <c r="J22" s="38">
        <v>-1796941592</v>
      </c>
      <c r="K22" s="41">
        <v>-1918609432</v>
      </c>
      <c r="L22" s="38">
        <v>-590094833</v>
      </c>
      <c r="M22" s="26">
        <v>1363181104</v>
      </c>
    </row>
    <row r="23" spans="2:13" ht="12.75">
      <c r="B23" s="21">
        <v>19</v>
      </c>
      <c r="C23" s="22" t="s">
        <v>1806</v>
      </c>
      <c r="D23" s="26">
        <v>1168502386</v>
      </c>
      <c r="E23" s="31">
        <v>772115659</v>
      </c>
      <c r="F23" s="34">
        <v>890932737</v>
      </c>
      <c r="G23" s="31">
        <v>1751069600</v>
      </c>
      <c r="H23" s="37">
        <v>2213245907</v>
      </c>
      <c r="I23" s="40">
        <v>2201876137</v>
      </c>
      <c r="J23" s="37">
        <v>1445040188</v>
      </c>
      <c r="K23" s="40">
        <v>1244210323</v>
      </c>
      <c r="L23" s="37">
        <v>3003386114</v>
      </c>
      <c r="M23" s="26">
        <v>4385146624</v>
      </c>
    </row>
    <row r="24" spans="2:13" ht="12.75">
      <c r="B24" s="21">
        <v>20</v>
      </c>
      <c r="C24" s="22" t="s">
        <v>1807</v>
      </c>
      <c r="D24" s="26">
        <v>6298209950</v>
      </c>
      <c r="E24" s="31">
        <v>5687329237</v>
      </c>
      <c r="F24" s="34">
        <v>5508450288</v>
      </c>
      <c r="G24" s="31">
        <v>6300508575</v>
      </c>
      <c r="H24" s="37">
        <v>6758367321</v>
      </c>
      <c r="I24" s="40">
        <v>6942135237</v>
      </c>
      <c r="J24" s="37">
        <v>5740662507</v>
      </c>
      <c r="K24" s="40">
        <v>4668940441</v>
      </c>
      <c r="L24" s="37">
        <v>7192016955</v>
      </c>
      <c r="M24" s="26">
        <v>8852035101</v>
      </c>
    </row>
    <row r="25" spans="2:13" ht="12.75">
      <c r="B25" s="21">
        <v>21</v>
      </c>
      <c r="C25" s="22" t="s">
        <v>1808</v>
      </c>
      <c r="D25" s="26">
        <v>7859911567</v>
      </c>
      <c r="E25" s="31">
        <v>8249848258</v>
      </c>
      <c r="F25" s="34">
        <v>10264964847</v>
      </c>
      <c r="G25" s="31">
        <v>11865912231</v>
      </c>
      <c r="H25" s="37">
        <v>12482260518</v>
      </c>
      <c r="I25" s="40">
        <v>11515953347</v>
      </c>
      <c r="J25" s="37">
        <v>10242711922</v>
      </c>
      <c r="K25" s="40">
        <v>4030768494</v>
      </c>
      <c r="L25" s="37">
        <v>13849858636</v>
      </c>
      <c r="M25" s="26">
        <v>17130197794</v>
      </c>
    </row>
    <row r="26" spans="2:13" ht="12.75">
      <c r="B26" s="21">
        <v>22</v>
      </c>
      <c r="C26" s="22" t="s">
        <v>1809</v>
      </c>
      <c r="D26" s="26">
        <v>6386110986</v>
      </c>
      <c r="E26" s="31">
        <v>10590931321</v>
      </c>
      <c r="F26" s="34">
        <v>12704318518</v>
      </c>
      <c r="G26" s="31">
        <v>14159391141</v>
      </c>
      <c r="H26" s="37">
        <v>16376833506</v>
      </c>
      <c r="I26" s="40">
        <v>14951702705</v>
      </c>
      <c r="J26" s="37">
        <v>15036662256</v>
      </c>
      <c r="K26" s="40">
        <v>13458175375</v>
      </c>
      <c r="L26" s="37">
        <v>15067896647</v>
      </c>
      <c r="M26" s="26">
        <v>20630182262</v>
      </c>
    </row>
    <row r="27" spans="2:13" ht="12.75">
      <c r="B27" s="21">
        <v>23</v>
      </c>
      <c r="C27" s="22" t="s">
        <v>1810</v>
      </c>
      <c r="D27" s="26">
        <v>14562265292</v>
      </c>
      <c r="E27" s="31">
        <v>15366179370</v>
      </c>
      <c r="F27" s="34">
        <v>17644486745</v>
      </c>
      <c r="G27" s="31">
        <v>20541593302</v>
      </c>
      <c r="H27" s="37">
        <v>23199494624</v>
      </c>
      <c r="I27" s="40">
        <v>23190868827</v>
      </c>
      <c r="J27" s="37">
        <v>19205293866</v>
      </c>
      <c r="K27" s="40">
        <v>16424960699</v>
      </c>
      <c r="L27" s="37">
        <v>21226648385</v>
      </c>
      <c r="M27" s="26">
        <v>27300930297</v>
      </c>
    </row>
    <row r="28" spans="2:13" ht="12.75">
      <c r="B28" s="21">
        <v>24</v>
      </c>
      <c r="C28" s="22" t="s">
        <v>1811</v>
      </c>
      <c r="D28" s="26">
        <v>5512644378</v>
      </c>
      <c r="E28" s="31">
        <v>6265008131</v>
      </c>
      <c r="F28" s="34">
        <v>7318005092</v>
      </c>
      <c r="G28" s="31">
        <v>9478869355</v>
      </c>
      <c r="H28" s="37">
        <v>9986330462</v>
      </c>
      <c r="I28" s="40">
        <v>7447307371</v>
      </c>
      <c r="J28" s="37">
        <v>5341216401</v>
      </c>
      <c r="K28" s="40">
        <v>5331256184</v>
      </c>
      <c r="L28" s="37">
        <v>8524810880</v>
      </c>
      <c r="M28" s="26">
        <v>8932963121</v>
      </c>
    </row>
    <row r="29" spans="2:13" ht="12.75">
      <c r="B29" s="21">
        <v>25</v>
      </c>
      <c r="C29" s="22" t="s">
        <v>1812</v>
      </c>
      <c r="D29" s="26">
        <v>1398467444</v>
      </c>
      <c r="E29" s="31">
        <v>1648842812</v>
      </c>
      <c r="F29" s="34">
        <v>3264278753</v>
      </c>
      <c r="G29" s="31">
        <v>3716647779</v>
      </c>
      <c r="H29" s="37">
        <v>4402215169</v>
      </c>
      <c r="I29" s="40">
        <v>4055430129</v>
      </c>
      <c r="J29" s="37">
        <v>3623211885</v>
      </c>
      <c r="K29" s="40">
        <v>1923152873</v>
      </c>
      <c r="L29" s="37">
        <v>3458157723</v>
      </c>
      <c r="M29" s="26">
        <v>5931640754</v>
      </c>
    </row>
    <row r="30" spans="2:13" ht="12.75">
      <c r="B30" s="21">
        <v>26</v>
      </c>
      <c r="C30" s="22" t="s">
        <v>1813</v>
      </c>
      <c r="D30" s="27">
        <v>-8395805252</v>
      </c>
      <c r="E30" s="32">
        <v>-6810832142</v>
      </c>
      <c r="F30" s="35">
        <v>-5140546507</v>
      </c>
      <c r="G30" s="32">
        <v>-2139769026</v>
      </c>
      <c r="H30" s="37">
        <v>1705929943</v>
      </c>
      <c r="I30" s="40">
        <v>2652877806</v>
      </c>
      <c r="J30" s="37">
        <v>2913334116</v>
      </c>
      <c r="K30" s="40">
        <v>962952767</v>
      </c>
      <c r="L30" s="37">
        <v>5009810916</v>
      </c>
      <c r="M30" s="26">
        <v>9954346680</v>
      </c>
    </row>
    <row r="31" spans="2:13" ht="12.75">
      <c r="B31" s="21">
        <v>27</v>
      </c>
      <c r="C31" s="22" t="s">
        <v>1814</v>
      </c>
      <c r="D31" s="27">
        <v>-80519752046</v>
      </c>
      <c r="E31" s="32">
        <v>-78335933421</v>
      </c>
      <c r="F31" s="35">
        <v>-55678167656</v>
      </c>
      <c r="G31" s="32">
        <v>-38088512447</v>
      </c>
      <c r="H31" s="38">
        <v>-28681505424</v>
      </c>
      <c r="I31" s="41">
        <v>-24899016597</v>
      </c>
      <c r="J31" s="38">
        <v>-21934924819</v>
      </c>
      <c r="K31" s="41">
        <v>-24702484565</v>
      </c>
      <c r="L31" s="38">
        <v>-9049718021</v>
      </c>
      <c r="M31" s="26">
        <v>10419404744</v>
      </c>
    </row>
    <row r="32" spans="2:13" ht="12.75">
      <c r="B32" s="21">
        <v>28</v>
      </c>
      <c r="C32" s="22" t="s">
        <v>1815</v>
      </c>
      <c r="D32" s="26">
        <v>6590046534</v>
      </c>
      <c r="E32" s="31">
        <v>9125442659</v>
      </c>
      <c r="F32" s="34">
        <v>8130387144</v>
      </c>
      <c r="G32" s="31">
        <v>10521015974</v>
      </c>
      <c r="H32" s="37">
        <v>13468453629</v>
      </c>
      <c r="I32" s="40">
        <v>12930774095</v>
      </c>
      <c r="J32" s="37">
        <v>11750870607</v>
      </c>
      <c r="K32" s="40">
        <v>10056723573</v>
      </c>
      <c r="L32" s="37">
        <v>19860567162</v>
      </c>
      <c r="M32" s="26">
        <v>1316650425</v>
      </c>
    </row>
    <row r="33" spans="2:13" ht="12.75">
      <c r="B33" s="21">
        <v>29</v>
      </c>
      <c r="C33" s="22" t="s">
        <v>1816</v>
      </c>
      <c r="D33" s="27">
        <v>-842798043</v>
      </c>
      <c r="E33" s="31">
        <v>513804586</v>
      </c>
      <c r="F33" s="34">
        <v>1947027183</v>
      </c>
      <c r="G33" s="31">
        <v>3334027543</v>
      </c>
      <c r="H33" s="37">
        <v>3723202155</v>
      </c>
      <c r="I33" s="40">
        <v>2833749665</v>
      </c>
      <c r="J33" s="37">
        <v>1888153948</v>
      </c>
      <c r="K33" s="40">
        <v>1726328789</v>
      </c>
      <c r="L33" s="37">
        <v>2649814476</v>
      </c>
      <c r="M33" s="26">
        <v>4804490596</v>
      </c>
    </row>
    <row r="34" spans="2:13" ht="12.75">
      <c r="B34" s="21">
        <v>30</v>
      </c>
      <c r="C34" s="22" t="s">
        <v>1817</v>
      </c>
      <c r="D34" s="27">
        <v>-2528682411</v>
      </c>
      <c r="E34" s="32">
        <v>-1268757350</v>
      </c>
      <c r="F34" s="34">
        <v>253234735</v>
      </c>
      <c r="G34" s="31">
        <v>2162311557</v>
      </c>
      <c r="H34" s="37">
        <v>2401982701</v>
      </c>
      <c r="I34" s="40">
        <v>2554866066</v>
      </c>
      <c r="J34" s="37">
        <v>2364627403</v>
      </c>
      <c r="K34" s="40">
        <v>2349027764</v>
      </c>
      <c r="L34" s="37">
        <v>4865637385</v>
      </c>
      <c r="M34" s="26">
        <v>6984109004</v>
      </c>
    </row>
    <row r="35" spans="2:13" ht="12.75">
      <c r="B35" s="21">
        <v>31</v>
      </c>
      <c r="C35" s="22" t="s">
        <v>1818</v>
      </c>
      <c r="D35" s="26">
        <v>1223028829</v>
      </c>
      <c r="E35" s="31">
        <v>664706243</v>
      </c>
      <c r="F35" s="34">
        <v>434996807</v>
      </c>
      <c r="G35" s="31">
        <v>1172510480</v>
      </c>
      <c r="H35" s="37">
        <v>1162605621</v>
      </c>
      <c r="I35" s="40">
        <v>823435142</v>
      </c>
      <c r="J35" s="37">
        <v>628487075</v>
      </c>
      <c r="K35" s="40">
        <v>424782948</v>
      </c>
      <c r="L35" s="37">
        <v>1610052210</v>
      </c>
      <c r="M35" s="26">
        <v>1969405026</v>
      </c>
    </row>
    <row r="36" spans="2:13" ht="12.75">
      <c r="B36" s="21">
        <v>32</v>
      </c>
      <c r="C36" s="22" t="s">
        <v>1819</v>
      </c>
      <c r="D36" s="26">
        <v>1269496212</v>
      </c>
      <c r="E36" s="31">
        <v>2362688605</v>
      </c>
      <c r="F36" s="34">
        <v>1199377035</v>
      </c>
      <c r="G36" s="31">
        <v>2045647128</v>
      </c>
      <c r="H36" s="37">
        <v>1467814474</v>
      </c>
      <c r="I36" s="40">
        <v>1030069263</v>
      </c>
      <c r="J36" s="37">
        <v>1162118695</v>
      </c>
      <c r="K36" s="40">
        <v>1424667265</v>
      </c>
      <c r="L36" s="37">
        <v>2291261509</v>
      </c>
      <c r="M36" s="26">
        <v>3221703930</v>
      </c>
    </row>
    <row r="37" spans="2:13" ht="12.75">
      <c r="B37" s="21">
        <v>33</v>
      </c>
      <c r="C37" s="22" t="s">
        <v>1820</v>
      </c>
      <c r="D37" s="26">
        <v>1872968816</v>
      </c>
      <c r="E37" s="31">
        <v>1045384585</v>
      </c>
      <c r="F37" s="34">
        <v>2713100793</v>
      </c>
      <c r="G37" s="31">
        <v>5793826776</v>
      </c>
      <c r="H37" s="37">
        <v>6891778272</v>
      </c>
      <c r="I37" s="40">
        <v>6933596772</v>
      </c>
      <c r="J37" s="37">
        <v>6786457185</v>
      </c>
      <c r="K37" s="40">
        <v>5105700447</v>
      </c>
      <c r="L37" s="37">
        <v>8196001784</v>
      </c>
      <c r="M37" s="26">
        <v>8903629775</v>
      </c>
    </row>
    <row r="38" spans="2:13" ht="12.75">
      <c r="B38" s="21">
        <v>34</v>
      </c>
      <c r="C38" s="22" t="s">
        <v>1821</v>
      </c>
      <c r="D38" s="26">
        <v>2630941486</v>
      </c>
      <c r="E38" s="31">
        <v>3461731409</v>
      </c>
      <c r="F38" s="34">
        <v>3278635487</v>
      </c>
      <c r="G38" s="31">
        <v>4717165510</v>
      </c>
      <c r="H38" s="37">
        <v>5530927500</v>
      </c>
      <c r="I38" s="40">
        <v>5250604419</v>
      </c>
      <c r="J38" s="37">
        <v>4470677880</v>
      </c>
      <c r="K38" s="40">
        <v>2673237875</v>
      </c>
      <c r="L38" s="37">
        <v>5087943959</v>
      </c>
      <c r="M38" s="26">
        <v>6876052462</v>
      </c>
    </row>
    <row r="39" spans="2:13" ht="12.75">
      <c r="B39" s="21">
        <v>35</v>
      </c>
      <c r="C39" s="22" t="s">
        <v>1822</v>
      </c>
      <c r="D39" s="26">
        <v>2922182592</v>
      </c>
      <c r="E39" s="31">
        <v>3145741823</v>
      </c>
      <c r="F39" s="34">
        <v>3675636697</v>
      </c>
      <c r="G39" s="31">
        <v>4041200138</v>
      </c>
      <c r="H39" s="37">
        <v>5751949474</v>
      </c>
      <c r="I39" s="40">
        <v>6209765532</v>
      </c>
      <c r="J39" s="37">
        <v>6297967732</v>
      </c>
      <c r="K39" s="40">
        <v>4562392109</v>
      </c>
      <c r="L39" s="37">
        <v>7649120816</v>
      </c>
      <c r="M39" s="26">
        <v>10406662986</v>
      </c>
    </row>
    <row r="40" spans="2:13" ht="12.75">
      <c r="B40" s="21">
        <v>36</v>
      </c>
      <c r="C40" s="22" t="s">
        <v>1823</v>
      </c>
      <c r="D40" s="26">
        <v>4072613196</v>
      </c>
      <c r="E40" s="31">
        <v>4493923039</v>
      </c>
      <c r="F40" s="34">
        <v>4440585403</v>
      </c>
      <c r="G40" s="31">
        <v>4266151217</v>
      </c>
      <c r="H40" s="37">
        <v>3634087558</v>
      </c>
      <c r="I40" s="40">
        <v>3073598400</v>
      </c>
      <c r="J40" s="37">
        <v>2526569267</v>
      </c>
      <c r="K40" s="40">
        <v>1728263965</v>
      </c>
      <c r="L40" s="37">
        <v>2434670353</v>
      </c>
      <c r="M40" s="26">
        <v>2878341249</v>
      </c>
    </row>
    <row r="41" spans="2:13" ht="12.75">
      <c r="B41" s="21">
        <v>37</v>
      </c>
      <c r="C41" s="22" t="s">
        <v>1824</v>
      </c>
      <c r="D41" s="26">
        <v>2383124435</v>
      </c>
      <c r="E41" s="31">
        <v>1658565428</v>
      </c>
      <c r="F41" s="34">
        <v>1630580669</v>
      </c>
      <c r="G41" s="31">
        <v>1449674328</v>
      </c>
      <c r="H41" s="37">
        <v>1103404895</v>
      </c>
      <c r="I41" s="40">
        <v>1130905698</v>
      </c>
      <c r="J41" s="37">
        <v>698538849</v>
      </c>
      <c r="K41" s="40">
        <v>655072408</v>
      </c>
      <c r="L41" s="37">
        <v>1595523965</v>
      </c>
      <c r="M41" s="26">
        <v>2438372894</v>
      </c>
    </row>
    <row r="42" spans="2:13" ht="12.75">
      <c r="B42" s="21">
        <v>38</v>
      </c>
      <c r="C42" s="22" t="s">
        <v>1825</v>
      </c>
      <c r="D42" s="26">
        <v>2460712161</v>
      </c>
      <c r="E42" s="31">
        <v>3825559954</v>
      </c>
      <c r="F42" s="34">
        <v>3683580901</v>
      </c>
      <c r="G42" s="31">
        <v>4253097888</v>
      </c>
      <c r="H42" s="37">
        <v>3626490917</v>
      </c>
      <c r="I42" s="40">
        <v>4445495196</v>
      </c>
      <c r="J42" s="37">
        <v>3422683900</v>
      </c>
      <c r="K42" s="40">
        <v>2411603066</v>
      </c>
      <c r="L42" s="37">
        <v>4235206694</v>
      </c>
      <c r="M42" s="26">
        <v>7396607653</v>
      </c>
    </row>
    <row r="43" spans="2:13" ht="12.75">
      <c r="B43" s="21">
        <v>39</v>
      </c>
      <c r="C43" s="22" t="s">
        <v>1826</v>
      </c>
      <c r="D43" s="26">
        <v>80299709</v>
      </c>
      <c r="E43" s="31">
        <v>265719082</v>
      </c>
      <c r="F43" s="35">
        <v>-144020429</v>
      </c>
      <c r="G43" s="31">
        <v>92515007</v>
      </c>
      <c r="H43" s="37">
        <v>646970349</v>
      </c>
      <c r="I43" s="41">
        <v>-255267253</v>
      </c>
      <c r="J43" s="38">
        <v>-707608114</v>
      </c>
      <c r="K43" s="41">
        <v>-1278049324</v>
      </c>
      <c r="L43" s="37">
        <v>191103028</v>
      </c>
      <c r="M43" s="26">
        <v>1544690643</v>
      </c>
    </row>
    <row r="44" spans="2:13" ht="12.75">
      <c r="B44" s="21">
        <v>40</v>
      </c>
      <c r="C44" s="22" t="s">
        <v>1827</v>
      </c>
      <c r="D44" s="27">
        <v>-702817347</v>
      </c>
      <c r="E44" s="31">
        <v>3232284445</v>
      </c>
      <c r="F44" s="35">
        <v>-1868692572</v>
      </c>
      <c r="G44" s="32">
        <v>-88501973</v>
      </c>
      <c r="H44" s="38">
        <v>-2372493674</v>
      </c>
      <c r="I44" s="41">
        <v>-4219256204</v>
      </c>
      <c r="J44" s="38">
        <v>-6202928564</v>
      </c>
      <c r="K44" s="41">
        <v>-6925805566</v>
      </c>
      <c r="L44" s="37">
        <v>1273814609</v>
      </c>
      <c r="M44" s="26">
        <v>10906919460</v>
      </c>
    </row>
    <row r="45" spans="2:13" ht="12.75">
      <c r="B45" s="21">
        <v>41</v>
      </c>
      <c r="C45" s="22" t="s">
        <v>1828</v>
      </c>
      <c r="D45" s="27">
        <v>-1123431035</v>
      </c>
      <c r="E45" s="32">
        <v>-1254479806</v>
      </c>
      <c r="F45" s="35">
        <v>-2243890405</v>
      </c>
      <c r="G45" s="32">
        <v>-3334604627</v>
      </c>
      <c r="H45" s="38">
        <v>-4224465209</v>
      </c>
      <c r="I45" s="41">
        <v>-4348109589</v>
      </c>
      <c r="J45" s="38">
        <v>-5760162605</v>
      </c>
      <c r="K45" s="41">
        <v>-6249513832</v>
      </c>
      <c r="L45" s="38">
        <v>-3851022561</v>
      </c>
      <c r="M45" s="26">
        <v>1995663489</v>
      </c>
    </row>
    <row r="46" spans="2:13" ht="12.75">
      <c r="B46" s="21">
        <v>42</v>
      </c>
      <c r="C46" s="22" t="s">
        <v>1829</v>
      </c>
      <c r="D46" s="26">
        <v>4711774172</v>
      </c>
      <c r="E46" s="31">
        <v>4201930976</v>
      </c>
      <c r="F46" s="34">
        <v>3950501570</v>
      </c>
      <c r="G46" s="31">
        <v>3811269427</v>
      </c>
      <c r="H46" s="37">
        <v>3687768081</v>
      </c>
      <c r="I46" s="40">
        <v>2497918098</v>
      </c>
      <c r="J46" s="37">
        <v>2038469015</v>
      </c>
      <c r="K46" s="40">
        <v>1645282846</v>
      </c>
      <c r="L46" s="37">
        <v>3275915579</v>
      </c>
      <c r="M46" s="26">
        <v>5620398645</v>
      </c>
    </row>
    <row r="47" spans="2:13" ht="12.75">
      <c r="B47" s="21">
        <v>43</v>
      </c>
      <c r="C47" s="22" t="s">
        <v>1830</v>
      </c>
      <c r="D47" s="27">
        <v>-979477647</v>
      </c>
      <c r="E47" s="32">
        <v>-2625145583</v>
      </c>
      <c r="F47" s="35">
        <v>-2140276751</v>
      </c>
      <c r="G47" s="31">
        <v>448228270</v>
      </c>
      <c r="H47" s="37">
        <v>2923349900</v>
      </c>
      <c r="I47" s="40">
        <v>4067861369</v>
      </c>
      <c r="J47" s="37">
        <v>2738859816</v>
      </c>
      <c r="K47" s="40">
        <v>1077411933</v>
      </c>
      <c r="L47" s="37">
        <v>2644929591</v>
      </c>
      <c r="M47" s="26">
        <v>6069635848</v>
      </c>
    </row>
    <row r="48" spans="2:13" ht="12.75">
      <c r="B48" s="21">
        <v>44</v>
      </c>
      <c r="C48" s="22" t="s">
        <v>1831</v>
      </c>
      <c r="D48" s="27">
        <v>-906126785</v>
      </c>
      <c r="E48" s="32">
        <v>-1035717699</v>
      </c>
      <c r="F48" s="34">
        <v>267869106</v>
      </c>
      <c r="G48" s="31">
        <v>813652320</v>
      </c>
      <c r="H48" s="37">
        <v>1920808455</v>
      </c>
      <c r="I48" s="40">
        <v>2950579368</v>
      </c>
      <c r="J48" s="37">
        <v>1651025137</v>
      </c>
      <c r="K48" s="40">
        <v>994712746</v>
      </c>
      <c r="L48" s="37">
        <v>3301518379</v>
      </c>
      <c r="M48" s="26">
        <v>6490154323</v>
      </c>
    </row>
    <row r="49" spans="2:13" ht="12.75">
      <c r="B49" s="21">
        <v>45</v>
      </c>
      <c r="C49" s="22" t="s">
        <v>1832</v>
      </c>
      <c r="D49" s="26">
        <v>4005304267</v>
      </c>
      <c r="E49" s="31">
        <v>3395836724</v>
      </c>
      <c r="F49" s="34">
        <v>4717862631</v>
      </c>
      <c r="G49" s="31">
        <v>3726091122</v>
      </c>
      <c r="H49" s="37">
        <v>4315514268</v>
      </c>
      <c r="I49" s="40">
        <v>3527870739</v>
      </c>
      <c r="J49" s="37">
        <v>2967168912</v>
      </c>
      <c r="K49" s="40">
        <v>2616166504</v>
      </c>
      <c r="L49" s="37">
        <v>6016298466</v>
      </c>
      <c r="M49" s="26">
        <v>7160508274</v>
      </c>
    </row>
    <row r="50" spans="2:13" ht="12.75">
      <c r="B50" s="21">
        <v>46</v>
      </c>
      <c r="C50" s="22" t="s">
        <v>1833</v>
      </c>
      <c r="D50" s="27">
        <v>-613166699</v>
      </c>
      <c r="E50" s="31">
        <v>583281730</v>
      </c>
      <c r="F50" s="34">
        <v>595139178</v>
      </c>
      <c r="G50" s="32">
        <v>-56116269</v>
      </c>
      <c r="H50" s="37">
        <v>122722223</v>
      </c>
      <c r="I50" s="41">
        <v>-655434877</v>
      </c>
      <c r="J50" s="38">
        <v>-2445474979</v>
      </c>
      <c r="K50" s="41">
        <v>-4915254778</v>
      </c>
      <c r="L50" s="38">
        <v>-2692167105</v>
      </c>
      <c r="M50" s="26">
        <v>498620222</v>
      </c>
    </row>
    <row r="51" spans="2:13" ht="12.75" thickBot="1">
      <c r="B51" s="43">
        <v>47</v>
      </c>
      <c r="C51" s="44" t="s">
        <v>1834</v>
      </c>
      <c r="D51" s="45">
        <v>-8104985670</v>
      </c>
      <c r="E51" s="46">
        <v>-7676637854</v>
      </c>
      <c r="F51" s="47">
        <v>-4002497877</v>
      </c>
      <c r="G51" s="46">
        <v>-5239798772</v>
      </c>
      <c r="H51" s="48">
        <v>-7624579311</v>
      </c>
      <c r="I51" s="49">
        <v>-10982650120</v>
      </c>
      <c r="J51" s="48">
        <v>-10138888092</v>
      </c>
      <c r="K51" s="49">
        <v>-8498297097</v>
      </c>
      <c r="L51" s="48">
        <v>-4350899389</v>
      </c>
      <c r="M51" s="45">
        <v>-511776340</v>
      </c>
    </row>
    <row r="52" spans="2:13" ht="14.25" thickBot="1">
      <c r="B52" s="50"/>
      <c r="C52" s="51" t="s">
        <v>1835</v>
      </c>
      <c r="D52" s="52">
        <f aca="true" t="shared" si="0" ref="D52:K52">SUM(D5:D51)</f>
        <v>71533996385</v>
      </c>
      <c r="E52" s="53">
        <f t="shared" si="0"/>
        <v>92894600391</v>
      </c>
      <c r="F52" s="52">
        <f t="shared" si="0"/>
        <v>135262134943</v>
      </c>
      <c r="G52" s="53">
        <f t="shared" si="0"/>
        <v>231292015160</v>
      </c>
      <c r="H52" s="52">
        <f t="shared" si="0"/>
        <v>262591523772</v>
      </c>
      <c r="I52" s="53">
        <f t="shared" si="0"/>
        <v>263106522731</v>
      </c>
      <c r="J52" s="52">
        <f t="shared" si="0"/>
        <v>241360341862</v>
      </c>
      <c r="K52" s="53">
        <f t="shared" si="0"/>
        <v>181573311567</v>
      </c>
      <c r="L52" s="52">
        <f>SUM(L5:L51)</f>
        <v>329378442861</v>
      </c>
      <c r="M52" s="52">
        <f>SUM(M5:M51)</f>
        <v>458431938908</v>
      </c>
    </row>
    <row r="53" ht="12.75">
      <c r="J53" s="42"/>
    </row>
    <row r="54" spans="3:13" ht="12.75">
      <c r="C54" t="s">
        <v>1858</v>
      </c>
      <c r="D54" s="16"/>
      <c r="E54" s="16">
        <f aca="true" t="shared" si="1" ref="E54:K54">E52-D52</f>
        <v>21360604006</v>
      </c>
      <c r="F54" s="16">
        <f t="shared" si="1"/>
        <v>42367534552</v>
      </c>
      <c r="G54" s="16">
        <f t="shared" si="1"/>
        <v>96029880217</v>
      </c>
      <c r="H54" s="16">
        <f t="shared" si="1"/>
        <v>31299508612</v>
      </c>
      <c r="I54" s="16">
        <f t="shared" si="1"/>
        <v>514998959</v>
      </c>
      <c r="J54" s="16">
        <f t="shared" si="1"/>
        <v>-21746180869</v>
      </c>
      <c r="K54" s="16">
        <f t="shared" si="1"/>
        <v>-59787030295</v>
      </c>
      <c r="L54" s="16">
        <f>L52-J52</f>
        <v>88018100999</v>
      </c>
      <c r="M54" s="16">
        <f>M52-K52</f>
        <v>276858627341</v>
      </c>
    </row>
    <row r="55" spans="3:13" ht="12.75">
      <c r="C55" t="s">
        <v>1859</v>
      </c>
      <c r="E55" s="17">
        <f aca="true" t="shared" si="2" ref="E55:K55">E54/D52</f>
        <v>0.2986077261926766</v>
      </c>
      <c r="F55" s="18">
        <f t="shared" si="2"/>
        <v>0.4560817784206189</v>
      </c>
      <c r="G55" s="17">
        <f t="shared" si="2"/>
        <v>0.7099538999400488</v>
      </c>
      <c r="H55" s="18">
        <f t="shared" si="2"/>
        <v>0.13532463967832203</v>
      </c>
      <c r="I55" s="17">
        <f t="shared" si="2"/>
        <v>0.001961216994373198</v>
      </c>
      <c r="J55" s="18">
        <f t="shared" si="2"/>
        <v>-0.08265162202471615</v>
      </c>
      <c r="K55" s="18">
        <f t="shared" si="2"/>
        <v>-0.24770859136909817</v>
      </c>
      <c r="L55" s="18">
        <f>L54/J52</f>
        <v>0.36467507594650805</v>
      </c>
      <c r="M55" s="18">
        <f>M54/K52</f>
        <v>1.5247759979243425</v>
      </c>
    </row>
  </sheetData>
  <sheetProtection/>
  <mergeCells count="3">
    <mergeCell ref="H2:M2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2"/>
  <sheetViews>
    <sheetView zoomScalePageLayoutView="0" workbookViewId="0" topLeftCell="A1">
      <pane xSplit="3" ySplit="3" topLeftCell="D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58" sqref="E58"/>
    </sheetView>
  </sheetViews>
  <sheetFormatPr defaultColWidth="9.140625" defaultRowHeight="15"/>
  <cols>
    <col min="1" max="1" width="4.00390625" style="0" customWidth="1"/>
    <col min="2" max="2" width="3.7109375" style="0" customWidth="1"/>
    <col min="4" max="4" width="18.8515625" style="0" customWidth="1"/>
    <col min="5" max="5" width="18.7109375" style="0" customWidth="1"/>
    <col min="6" max="6" width="21.140625" style="0" customWidth="1"/>
    <col min="7" max="7" width="19.28125" style="0" customWidth="1"/>
    <col min="8" max="8" width="19.00390625" style="0" customWidth="1"/>
    <col min="9" max="9" width="17.57421875" style="0" customWidth="1"/>
    <col min="10" max="10" width="18.57421875" style="0" customWidth="1"/>
    <col min="11" max="11" width="18.8515625" style="0" customWidth="1"/>
    <col min="12" max="12" width="18.00390625" style="0" customWidth="1"/>
    <col min="13" max="13" width="20.28125" style="0" customWidth="1"/>
  </cols>
  <sheetData>
    <row r="1" spans="3:11" ht="23.25" thickBot="1">
      <c r="C1" s="10" t="s">
        <v>1934</v>
      </c>
      <c r="D1" s="10"/>
      <c r="E1" s="10"/>
      <c r="F1" s="10"/>
      <c r="G1" s="10"/>
      <c r="H1" s="10"/>
      <c r="I1" s="10"/>
      <c r="J1" s="10"/>
      <c r="K1" s="10"/>
    </row>
    <row r="2" spans="2:14" ht="12.75">
      <c r="B2" s="195"/>
      <c r="C2" s="197"/>
      <c r="D2" s="199" t="s">
        <v>1926</v>
      </c>
      <c r="E2" s="201" t="s">
        <v>1927</v>
      </c>
      <c r="F2" s="199" t="s">
        <v>1928</v>
      </c>
      <c r="G2" s="201" t="s">
        <v>1929</v>
      </c>
      <c r="H2" s="199" t="s">
        <v>1930</v>
      </c>
      <c r="I2" s="201" t="s">
        <v>1931</v>
      </c>
      <c r="J2" s="199" t="s">
        <v>1932</v>
      </c>
      <c r="K2" s="201" t="s">
        <v>1933</v>
      </c>
      <c r="L2" s="203" t="s">
        <v>1925</v>
      </c>
      <c r="M2" s="205" t="s">
        <v>1935</v>
      </c>
      <c r="N2" s="206"/>
    </row>
    <row r="3" spans="2:14" ht="12.75" thickBot="1">
      <c r="B3" s="196"/>
      <c r="C3" s="198"/>
      <c r="D3" s="200"/>
      <c r="E3" s="202"/>
      <c r="F3" s="200"/>
      <c r="G3" s="202"/>
      <c r="H3" s="200"/>
      <c r="I3" s="202"/>
      <c r="J3" s="200"/>
      <c r="K3" s="202"/>
      <c r="L3" s="204"/>
      <c r="M3" s="81" t="s">
        <v>1936</v>
      </c>
      <c r="N3" s="82" t="s">
        <v>1937</v>
      </c>
    </row>
    <row r="4" spans="2:14" ht="12.75">
      <c r="B4" s="11">
        <v>1</v>
      </c>
      <c r="C4" s="83" t="s">
        <v>1788</v>
      </c>
      <c r="D4" s="84">
        <v>9839196305</v>
      </c>
      <c r="E4" s="85">
        <v>9840854039</v>
      </c>
      <c r="F4" s="86">
        <v>14489435512</v>
      </c>
      <c r="G4" s="85">
        <v>14673992800</v>
      </c>
      <c r="H4" s="54">
        <v>14674176884</v>
      </c>
      <c r="I4" s="87">
        <v>12123159562</v>
      </c>
      <c r="J4" s="54">
        <v>9688721809</v>
      </c>
      <c r="K4" s="87">
        <v>11427515178</v>
      </c>
      <c r="L4" s="88">
        <v>18442608782</v>
      </c>
      <c r="M4" s="89">
        <f>L4-K4</f>
        <v>7015093604</v>
      </c>
      <c r="N4" s="90">
        <f>M4/K4</f>
        <v>0.6138774260834327</v>
      </c>
    </row>
    <row r="5" spans="2:14" ht="12.75">
      <c r="B5" s="12">
        <v>2</v>
      </c>
      <c r="C5" s="91" t="s">
        <v>1789</v>
      </c>
      <c r="D5" s="92">
        <v>4117726296</v>
      </c>
      <c r="E5" s="93">
        <v>4117702223</v>
      </c>
      <c r="F5" s="94">
        <v>5787421191</v>
      </c>
      <c r="G5" s="93">
        <v>5499484338</v>
      </c>
      <c r="H5" s="26">
        <v>5499457734</v>
      </c>
      <c r="I5" s="95">
        <v>5113528311</v>
      </c>
      <c r="J5" s="26">
        <v>4496906339</v>
      </c>
      <c r="K5" s="95">
        <v>5447209465</v>
      </c>
      <c r="L5" s="96">
        <v>7347224407</v>
      </c>
      <c r="M5" s="97">
        <f aca="true" t="shared" si="0" ref="M5:M51">L5-K5</f>
        <v>1900014942</v>
      </c>
      <c r="N5" s="98">
        <f aca="true" t="shared" si="1" ref="N5:N51">M5/K5</f>
        <v>0.3488051917606954</v>
      </c>
    </row>
    <row r="6" spans="2:14" ht="12.75">
      <c r="B6" s="12">
        <v>3</v>
      </c>
      <c r="C6" s="91" t="s">
        <v>1790</v>
      </c>
      <c r="D6" s="92">
        <v>7452774017</v>
      </c>
      <c r="E6" s="93">
        <v>7475683113</v>
      </c>
      <c r="F6" s="94">
        <v>7307188791</v>
      </c>
      <c r="G6" s="93">
        <v>7066024511</v>
      </c>
      <c r="H6" s="26">
        <v>7067524511</v>
      </c>
      <c r="I6" s="95">
        <v>8192239954</v>
      </c>
      <c r="J6" s="26">
        <v>9204088592</v>
      </c>
      <c r="K6" s="95">
        <v>9201887987</v>
      </c>
      <c r="L6" s="96">
        <v>10428366372</v>
      </c>
      <c r="M6" s="97">
        <f t="shared" si="0"/>
        <v>1226478385</v>
      </c>
      <c r="N6" s="98">
        <f t="shared" si="1"/>
        <v>0.1332855156173072</v>
      </c>
    </row>
    <row r="7" spans="2:14" ht="12.75">
      <c r="B7" s="12">
        <v>4</v>
      </c>
      <c r="C7" s="91" t="s">
        <v>1791</v>
      </c>
      <c r="D7" s="92">
        <v>11844564345</v>
      </c>
      <c r="E7" s="95">
        <v>11959612816</v>
      </c>
      <c r="F7" s="26">
        <v>14532402286</v>
      </c>
      <c r="G7" s="95">
        <v>15898022110</v>
      </c>
      <c r="H7" s="26">
        <v>16050652110</v>
      </c>
      <c r="I7" s="95">
        <v>18299816170</v>
      </c>
      <c r="J7" s="26">
        <v>19466362923</v>
      </c>
      <c r="K7" s="95">
        <v>21632479613</v>
      </c>
      <c r="L7" s="96">
        <v>24113202211</v>
      </c>
      <c r="M7" s="97">
        <f t="shared" si="0"/>
        <v>2480722598</v>
      </c>
      <c r="N7" s="98">
        <f t="shared" si="1"/>
        <v>0.11467583200722002</v>
      </c>
    </row>
    <row r="8" spans="2:14" ht="12.75">
      <c r="B8" s="12">
        <v>5</v>
      </c>
      <c r="C8" s="91" t="s">
        <v>1792</v>
      </c>
      <c r="D8" s="92">
        <v>4300503284</v>
      </c>
      <c r="E8" s="95">
        <v>4300503284</v>
      </c>
      <c r="F8" s="26">
        <v>5170670658</v>
      </c>
      <c r="G8" s="95">
        <v>6048631493</v>
      </c>
      <c r="H8" s="26">
        <v>6079219493</v>
      </c>
      <c r="I8" s="95">
        <v>5269710946</v>
      </c>
      <c r="J8" s="26">
        <v>4168842796</v>
      </c>
      <c r="K8" s="95">
        <v>3460612367</v>
      </c>
      <c r="L8" s="96">
        <v>4867510661</v>
      </c>
      <c r="M8" s="97">
        <f t="shared" si="0"/>
        <v>1406898294</v>
      </c>
      <c r="N8" s="98">
        <f t="shared" si="1"/>
        <v>0.4065460516225451</v>
      </c>
    </row>
    <row r="9" spans="2:14" ht="12.75">
      <c r="B9" s="12">
        <v>6</v>
      </c>
      <c r="C9" s="91" t="s">
        <v>1793</v>
      </c>
      <c r="D9" s="92">
        <v>9112059805</v>
      </c>
      <c r="E9" s="95">
        <v>9226736308</v>
      </c>
      <c r="F9" s="26">
        <v>6800265626</v>
      </c>
      <c r="G9" s="95">
        <v>7665356366</v>
      </c>
      <c r="H9" s="26">
        <v>7438002967</v>
      </c>
      <c r="I9" s="95">
        <v>7438002967</v>
      </c>
      <c r="J9" s="26">
        <v>7422890180</v>
      </c>
      <c r="K9" s="95">
        <v>7238633285</v>
      </c>
      <c r="L9" s="96">
        <v>8813578207</v>
      </c>
      <c r="M9" s="97">
        <f t="shared" si="0"/>
        <v>1574944922</v>
      </c>
      <c r="N9" s="98">
        <f t="shared" si="1"/>
        <v>0.21757490122667542</v>
      </c>
    </row>
    <row r="10" spans="2:14" ht="12.75">
      <c r="B10" s="12">
        <v>7</v>
      </c>
      <c r="C10" s="91" t="s">
        <v>1794</v>
      </c>
      <c r="D10" s="92">
        <v>6923349862</v>
      </c>
      <c r="E10" s="95">
        <v>6913204664</v>
      </c>
      <c r="F10" s="26">
        <v>5633283518</v>
      </c>
      <c r="G10" s="95">
        <v>5722257988</v>
      </c>
      <c r="H10" s="26">
        <v>5395220816</v>
      </c>
      <c r="I10" s="95">
        <v>7955588934</v>
      </c>
      <c r="J10" s="26">
        <v>9125725677</v>
      </c>
      <c r="K10" s="95">
        <v>10183219018</v>
      </c>
      <c r="L10" s="96">
        <v>14896875491</v>
      </c>
      <c r="M10" s="97">
        <f t="shared" si="0"/>
        <v>4713656473</v>
      </c>
      <c r="N10" s="98">
        <f t="shared" si="1"/>
        <v>0.4628847189349532</v>
      </c>
    </row>
    <row r="11" spans="2:14" ht="12.75">
      <c r="B11" s="12">
        <v>8</v>
      </c>
      <c r="C11" s="91" t="s">
        <v>1795</v>
      </c>
      <c r="D11" s="92">
        <v>3702578282</v>
      </c>
      <c r="E11" s="95">
        <v>3702578282</v>
      </c>
      <c r="F11" s="26">
        <v>3300641490</v>
      </c>
      <c r="G11" s="95">
        <v>3420330370</v>
      </c>
      <c r="H11" s="26">
        <v>3297773370</v>
      </c>
      <c r="I11" s="95">
        <v>5401538187</v>
      </c>
      <c r="J11" s="26">
        <v>5748402969</v>
      </c>
      <c r="K11" s="95">
        <v>6370186260</v>
      </c>
      <c r="L11" s="96">
        <v>7895700783</v>
      </c>
      <c r="M11" s="97">
        <f t="shared" si="0"/>
        <v>1525514523</v>
      </c>
      <c r="N11" s="98">
        <f t="shared" si="1"/>
        <v>0.23947722417146403</v>
      </c>
    </row>
    <row r="12" spans="2:14" ht="12.75">
      <c r="B12" s="12">
        <v>9</v>
      </c>
      <c r="C12" s="91" t="s">
        <v>1796</v>
      </c>
      <c r="D12" s="92">
        <v>9009630130</v>
      </c>
      <c r="E12" s="95">
        <v>8965507127</v>
      </c>
      <c r="F12" s="26">
        <v>8323324051</v>
      </c>
      <c r="G12" s="95">
        <v>8448644798</v>
      </c>
      <c r="H12" s="26">
        <v>8339500785</v>
      </c>
      <c r="I12" s="95">
        <v>8339500785</v>
      </c>
      <c r="J12" s="26">
        <v>11105609317</v>
      </c>
      <c r="K12" s="95">
        <v>13082563571</v>
      </c>
      <c r="L12" s="96">
        <v>14927121497</v>
      </c>
      <c r="M12" s="97">
        <f t="shared" si="0"/>
        <v>1844557926</v>
      </c>
      <c r="N12" s="98">
        <f t="shared" si="1"/>
        <v>0.14099361459162443</v>
      </c>
    </row>
    <row r="13" spans="2:14" ht="12.75">
      <c r="B13" s="12">
        <v>10</v>
      </c>
      <c r="C13" s="91" t="s">
        <v>1797</v>
      </c>
      <c r="D13" s="92">
        <v>4247010644</v>
      </c>
      <c r="E13" s="95">
        <v>4227007520</v>
      </c>
      <c r="F13" s="26">
        <v>9189850727</v>
      </c>
      <c r="G13" s="95">
        <v>10799020375</v>
      </c>
      <c r="H13" s="26">
        <v>10799020375</v>
      </c>
      <c r="I13" s="95">
        <v>13273569491</v>
      </c>
      <c r="J13" s="26">
        <v>13040984628</v>
      </c>
      <c r="K13" s="95">
        <v>13114624314</v>
      </c>
      <c r="L13" s="96">
        <v>16508413589</v>
      </c>
      <c r="M13" s="97">
        <f t="shared" si="0"/>
        <v>3393789275</v>
      </c>
      <c r="N13" s="98">
        <f t="shared" si="1"/>
        <v>0.25877899311054564</v>
      </c>
    </row>
    <row r="14" spans="2:14" ht="12.75">
      <c r="B14" s="12">
        <v>11</v>
      </c>
      <c r="C14" s="91" t="s">
        <v>1798</v>
      </c>
      <c r="D14" s="92">
        <v>5371464263</v>
      </c>
      <c r="E14" s="95">
        <v>5377906576</v>
      </c>
      <c r="F14" s="26">
        <v>12647681909</v>
      </c>
      <c r="G14" s="95">
        <v>17791035903</v>
      </c>
      <c r="H14" s="26">
        <v>17280930459</v>
      </c>
      <c r="I14" s="95">
        <v>13409323669</v>
      </c>
      <c r="J14" s="26">
        <v>14150856524</v>
      </c>
      <c r="K14" s="95">
        <v>12753009440</v>
      </c>
      <c r="L14" s="96">
        <v>13571207698</v>
      </c>
      <c r="M14" s="97">
        <f t="shared" si="0"/>
        <v>818198258</v>
      </c>
      <c r="N14" s="98">
        <f t="shared" si="1"/>
        <v>0.06415726906260331</v>
      </c>
    </row>
    <row r="15" spans="2:14" ht="12.75">
      <c r="B15" s="12">
        <v>12</v>
      </c>
      <c r="C15" s="91" t="s">
        <v>1799</v>
      </c>
      <c r="D15" s="92">
        <v>10119461604</v>
      </c>
      <c r="E15" s="95">
        <v>9751672339</v>
      </c>
      <c r="F15" s="26">
        <v>11806621803</v>
      </c>
      <c r="G15" s="95">
        <v>13996720104</v>
      </c>
      <c r="H15" s="26">
        <v>14729705701</v>
      </c>
      <c r="I15" s="95">
        <v>17466484679</v>
      </c>
      <c r="J15" s="26">
        <v>19071119165</v>
      </c>
      <c r="K15" s="95">
        <v>20157815682</v>
      </c>
      <c r="L15" s="96">
        <v>22285390159</v>
      </c>
      <c r="M15" s="97">
        <f t="shared" si="0"/>
        <v>2127574477</v>
      </c>
      <c r="N15" s="98">
        <f t="shared" si="1"/>
        <v>0.10554588406619006</v>
      </c>
    </row>
    <row r="16" spans="2:14" ht="12.75">
      <c r="B16" s="12">
        <v>13</v>
      </c>
      <c r="C16" s="91" t="s">
        <v>1800</v>
      </c>
      <c r="D16" s="92">
        <v>2288392883</v>
      </c>
      <c r="E16" s="95">
        <v>2427675038</v>
      </c>
      <c r="F16" s="26">
        <v>2458995078</v>
      </c>
      <c r="G16" s="95">
        <v>2614932237</v>
      </c>
      <c r="H16" s="26">
        <v>2264932237</v>
      </c>
      <c r="I16" s="95">
        <v>2213652705</v>
      </c>
      <c r="J16" s="26">
        <v>2024631592</v>
      </c>
      <c r="K16" s="95">
        <v>2555233719</v>
      </c>
      <c r="L16" s="96">
        <v>3012671856</v>
      </c>
      <c r="M16" s="97">
        <f t="shared" si="0"/>
        <v>457438137</v>
      </c>
      <c r="N16" s="98">
        <f t="shared" si="1"/>
        <v>0.17902007694975944</v>
      </c>
    </row>
    <row r="17" spans="2:14" ht="12.75">
      <c r="B17" s="12">
        <v>14</v>
      </c>
      <c r="C17" s="91" t="s">
        <v>1801</v>
      </c>
      <c r="D17" s="92">
        <v>2815176877</v>
      </c>
      <c r="E17" s="95">
        <v>2330176877</v>
      </c>
      <c r="F17" s="26">
        <v>2299659058</v>
      </c>
      <c r="G17" s="95">
        <v>2534570381</v>
      </c>
      <c r="H17" s="26">
        <v>2534570381</v>
      </c>
      <c r="I17" s="95">
        <v>3382828272</v>
      </c>
      <c r="J17" s="26">
        <v>3434355010</v>
      </c>
      <c r="K17" s="95">
        <v>3839905989</v>
      </c>
      <c r="L17" s="96">
        <v>7138487850</v>
      </c>
      <c r="M17" s="97">
        <f t="shared" si="0"/>
        <v>3298581861</v>
      </c>
      <c r="N17" s="98">
        <f t="shared" si="1"/>
        <v>0.8590267236878439</v>
      </c>
    </row>
    <row r="18" spans="2:14" ht="12.75">
      <c r="B18" s="12">
        <v>15</v>
      </c>
      <c r="C18" s="91" t="s">
        <v>1802</v>
      </c>
      <c r="D18" s="92">
        <v>5972413275</v>
      </c>
      <c r="E18" s="95">
        <v>5916329450</v>
      </c>
      <c r="F18" s="26">
        <v>4346182668</v>
      </c>
      <c r="G18" s="95">
        <v>4011975970</v>
      </c>
      <c r="H18" s="26">
        <v>4125838048</v>
      </c>
      <c r="I18" s="95">
        <v>3867234196</v>
      </c>
      <c r="J18" s="26">
        <v>4899878973</v>
      </c>
      <c r="K18" s="95">
        <v>3940306362</v>
      </c>
      <c r="L18" s="96">
        <v>5393260911</v>
      </c>
      <c r="M18" s="97">
        <f t="shared" si="0"/>
        <v>1452954549</v>
      </c>
      <c r="N18" s="98">
        <f t="shared" si="1"/>
        <v>0.36874151792159554</v>
      </c>
    </row>
    <row r="19" spans="2:14" ht="12.75">
      <c r="B19" s="12">
        <v>16</v>
      </c>
      <c r="C19" s="91" t="s">
        <v>1803</v>
      </c>
      <c r="D19" s="92">
        <v>4082477293</v>
      </c>
      <c r="E19" s="95">
        <v>3937005540</v>
      </c>
      <c r="F19" s="26">
        <v>2496163815</v>
      </c>
      <c r="G19" s="95">
        <v>2147218428</v>
      </c>
      <c r="H19" s="26">
        <v>2147218428</v>
      </c>
      <c r="I19" s="95">
        <v>3459938671</v>
      </c>
      <c r="J19" s="26">
        <v>4105782423</v>
      </c>
      <c r="K19" s="95">
        <v>4456613086</v>
      </c>
      <c r="L19" s="96">
        <v>6586246570</v>
      </c>
      <c r="M19" s="97">
        <f t="shared" si="0"/>
        <v>2129633484</v>
      </c>
      <c r="N19" s="98">
        <f t="shared" si="1"/>
        <v>0.477859182052404</v>
      </c>
    </row>
    <row r="20" spans="2:14" ht="12.75">
      <c r="B20" s="12">
        <v>17</v>
      </c>
      <c r="C20" s="91" t="s">
        <v>1804</v>
      </c>
      <c r="D20" s="92">
        <v>5268138295</v>
      </c>
      <c r="E20" s="95">
        <v>5277759520</v>
      </c>
      <c r="F20" s="26">
        <v>4785788351</v>
      </c>
      <c r="G20" s="95">
        <v>5252906581</v>
      </c>
      <c r="H20" s="26">
        <v>5255786581</v>
      </c>
      <c r="I20" s="95">
        <v>5617876739</v>
      </c>
      <c r="J20" s="26">
        <v>7176887771</v>
      </c>
      <c r="K20" s="95">
        <v>8196124836</v>
      </c>
      <c r="L20" s="96">
        <v>10873502163</v>
      </c>
      <c r="M20" s="97">
        <f t="shared" si="0"/>
        <v>2677377327</v>
      </c>
      <c r="N20" s="98">
        <f t="shared" si="1"/>
        <v>0.3266638052217193</v>
      </c>
    </row>
    <row r="21" spans="2:14" ht="12.75">
      <c r="B21" s="12">
        <v>18</v>
      </c>
      <c r="C21" s="91" t="s">
        <v>1805</v>
      </c>
      <c r="D21" s="92">
        <v>3621828028</v>
      </c>
      <c r="E21" s="95">
        <v>3621828028</v>
      </c>
      <c r="F21" s="26">
        <v>2197549930</v>
      </c>
      <c r="G21" s="95">
        <v>1902267754</v>
      </c>
      <c r="H21" s="26">
        <v>1902267754</v>
      </c>
      <c r="I21" s="95">
        <v>1693773626</v>
      </c>
      <c r="J21" s="26">
        <v>1673931109</v>
      </c>
      <c r="K21" s="95">
        <v>1606518841</v>
      </c>
      <c r="L21" s="96">
        <v>1998025654</v>
      </c>
      <c r="M21" s="97">
        <f t="shared" si="0"/>
        <v>391506813</v>
      </c>
      <c r="N21" s="98">
        <f t="shared" si="1"/>
        <v>0.24369886179255834</v>
      </c>
    </row>
    <row r="22" spans="2:14" ht="12.75">
      <c r="B22" s="12">
        <v>19</v>
      </c>
      <c r="C22" s="91" t="s">
        <v>1806</v>
      </c>
      <c r="D22" s="92">
        <v>3457585970</v>
      </c>
      <c r="E22" s="95">
        <v>3454587072</v>
      </c>
      <c r="F22" s="26">
        <v>2562711858</v>
      </c>
      <c r="G22" s="95">
        <v>2480045266</v>
      </c>
      <c r="H22" s="26">
        <v>2480054256</v>
      </c>
      <c r="I22" s="95">
        <v>3069660413</v>
      </c>
      <c r="J22" s="26">
        <v>3176504271</v>
      </c>
      <c r="K22" s="95">
        <v>3661176005</v>
      </c>
      <c r="L22" s="96">
        <v>4600451011</v>
      </c>
      <c r="M22" s="97">
        <f t="shared" si="0"/>
        <v>939275006</v>
      </c>
      <c r="N22" s="98">
        <f t="shared" si="1"/>
        <v>0.256550082464555</v>
      </c>
    </row>
    <row r="23" spans="2:14" ht="12.75">
      <c r="B23" s="12">
        <v>20</v>
      </c>
      <c r="C23" s="91" t="s">
        <v>1807</v>
      </c>
      <c r="D23" s="92">
        <v>12435129002</v>
      </c>
      <c r="E23" s="95">
        <v>12446206509</v>
      </c>
      <c r="F23" s="26">
        <v>12191366417</v>
      </c>
      <c r="G23" s="95">
        <v>11543110483</v>
      </c>
      <c r="H23" s="26">
        <v>11533110483</v>
      </c>
      <c r="I23" s="95">
        <v>9608232003</v>
      </c>
      <c r="J23" s="26">
        <v>8237796194</v>
      </c>
      <c r="K23" s="95">
        <v>8963808865</v>
      </c>
      <c r="L23" s="96">
        <v>13170523936</v>
      </c>
      <c r="M23" s="97">
        <f t="shared" si="0"/>
        <v>4206715071</v>
      </c>
      <c r="N23" s="98">
        <f t="shared" si="1"/>
        <v>0.4692999521024481</v>
      </c>
    </row>
    <row r="24" spans="2:14" ht="12.75">
      <c r="B24" s="12">
        <v>21</v>
      </c>
      <c r="C24" s="91" t="s">
        <v>1808</v>
      </c>
      <c r="D24" s="92">
        <v>11097303900</v>
      </c>
      <c r="E24" s="95">
        <v>11098070425</v>
      </c>
      <c r="F24" s="26">
        <v>11634974077</v>
      </c>
      <c r="G24" s="95">
        <v>12511717092</v>
      </c>
      <c r="H24" s="26">
        <v>12582717092</v>
      </c>
      <c r="I24" s="95">
        <v>13699196242</v>
      </c>
      <c r="J24" s="26">
        <v>6105122936</v>
      </c>
      <c r="K24" s="95">
        <v>10905286882</v>
      </c>
      <c r="L24" s="96">
        <v>12848514372</v>
      </c>
      <c r="M24" s="97">
        <f t="shared" si="0"/>
        <v>1943227490</v>
      </c>
      <c r="N24" s="98">
        <f t="shared" si="1"/>
        <v>0.17819132233994173</v>
      </c>
    </row>
    <row r="25" spans="2:14" ht="12.75">
      <c r="B25" s="12">
        <v>22</v>
      </c>
      <c r="C25" s="91" t="s">
        <v>1809</v>
      </c>
      <c r="D25" s="92">
        <v>8435494977</v>
      </c>
      <c r="E25" s="95">
        <v>8436126858</v>
      </c>
      <c r="F25" s="26">
        <v>11627437682</v>
      </c>
      <c r="G25" s="95">
        <v>16133339260</v>
      </c>
      <c r="H25" s="26">
        <v>16133341807</v>
      </c>
      <c r="I25" s="95">
        <v>17577789784</v>
      </c>
      <c r="J25" s="26">
        <v>16530482697</v>
      </c>
      <c r="K25" s="95">
        <v>17500549132</v>
      </c>
      <c r="L25" s="96">
        <v>18616142379</v>
      </c>
      <c r="M25" s="97">
        <f t="shared" si="0"/>
        <v>1115593247</v>
      </c>
      <c r="N25" s="98">
        <f t="shared" si="1"/>
        <v>0.0637461852531314</v>
      </c>
    </row>
    <row r="26" spans="2:14" ht="12.75">
      <c r="B26" s="12">
        <v>23</v>
      </c>
      <c r="C26" s="91" t="s">
        <v>1810</v>
      </c>
      <c r="D26" s="92">
        <v>10169598656</v>
      </c>
      <c r="E26" s="95">
        <v>10169620120</v>
      </c>
      <c r="F26" s="26">
        <v>9797684708</v>
      </c>
      <c r="G26" s="95">
        <v>11805811334</v>
      </c>
      <c r="H26" s="26">
        <v>11804881293</v>
      </c>
      <c r="I26" s="95">
        <v>14439423087</v>
      </c>
      <c r="J26" s="26">
        <v>13202722756</v>
      </c>
      <c r="K26" s="95">
        <v>13674089011</v>
      </c>
      <c r="L26" s="96">
        <v>15627492250</v>
      </c>
      <c r="M26" s="97">
        <f t="shared" si="0"/>
        <v>1953403239</v>
      </c>
      <c r="N26" s="98">
        <f t="shared" si="1"/>
        <v>0.14285436034741342</v>
      </c>
    </row>
    <row r="27" spans="2:14" ht="12.75">
      <c r="B27" s="12">
        <v>24</v>
      </c>
      <c r="C27" s="91" t="s">
        <v>1811</v>
      </c>
      <c r="D27" s="92">
        <v>7043978998</v>
      </c>
      <c r="E27" s="95">
        <v>7003335998</v>
      </c>
      <c r="F27" s="26">
        <v>8629643467</v>
      </c>
      <c r="G27" s="95">
        <v>10413629770</v>
      </c>
      <c r="H27" s="26">
        <v>10413629770</v>
      </c>
      <c r="I27" s="95">
        <v>10960357358</v>
      </c>
      <c r="J27" s="26">
        <v>9421837766</v>
      </c>
      <c r="K27" s="95">
        <v>8849387855</v>
      </c>
      <c r="L27" s="96">
        <v>11035223538</v>
      </c>
      <c r="M27" s="97">
        <f t="shared" si="0"/>
        <v>2185835683</v>
      </c>
      <c r="N27" s="98">
        <f t="shared" si="1"/>
        <v>0.2470041678380024</v>
      </c>
    </row>
    <row r="28" spans="2:14" ht="12.75">
      <c r="B28" s="12">
        <v>25</v>
      </c>
      <c r="C28" s="91" t="s">
        <v>1812</v>
      </c>
      <c r="D28" s="92">
        <v>1859187425</v>
      </c>
      <c r="E28" s="95">
        <v>1856787425</v>
      </c>
      <c r="F28" s="26">
        <v>2339889016</v>
      </c>
      <c r="G28" s="95">
        <v>3238674538</v>
      </c>
      <c r="H28" s="26">
        <v>3238674538</v>
      </c>
      <c r="I28" s="95">
        <v>4107661319</v>
      </c>
      <c r="J28" s="26">
        <v>3930346026</v>
      </c>
      <c r="K28" s="95">
        <v>3953981965</v>
      </c>
      <c r="L28" s="96">
        <v>4637270878</v>
      </c>
      <c r="M28" s="97">
        <f t="shared" si="0"/>
        <v>683288913</v>
      </c>
      <c r="N28" s="98">
        <f t="shared" si="1"/>
        <v>0.17281032615939107</v>
      </c>
    </row>
    <row r="29" spans="2:14" ht="12.75">
      <c r="B29" s="12">
        <v>26</v>
      </c>
      <c r="C29" s="91" t="s">
        <v>1813</v>
      </c>
      <c r="D29" s="92">
        <v>3789896082</v>
      </c>
      <c r="E29" s="95">
        <v>3781894530</v>
      </c>
      <c r="F29" s="26">
        <v>4187715892</v>
      </c>
      <c r="G29" s="95">
        <v>3872192375</v>
      </c>
      <c r="H29" s="26">
        <v>3872192375</v>
      </c>
      <c r="I29" s="95">
        <v>4043894287</v>
      </c>
      <c r="J29" s="26">
        <v>3443214454</v>
      </c>
      <c r="K29" s="95">
        <v>3291590296</v>
      </c>
      <c r="L29" s="96">
        <v>4647380587</v>
      </c>
      <c r="M29" s="97">
        <f t="shared" si="0"/>
        <v>1355790291</v>
      </c>
      <c r="N29" s="98">
        <f t="shared" si="1"/>
        <v>0.41189521449482364</v>
      </c>
    </row>
    <row r="30" spans="2:14" ht="12.75">
      <c r="B30" s="12">
        <v>27</v>
      </c>
      <c r="C30" s="91" t="s">
        <v>1814</v>
      </c>
      <c r="D30" s="92">
        <v>1963357135</v>
      </c>
      <c r="E30" s="95">
        <v>1963357135</v>
      </c>
      <c r="F30" s="26">
        <v>2693589368</v>
      </c>
      <c r="G30" s="95">
        <v>3736027589</v>
      </c>
      <c r="H30" s="26">
        <v>3742982526</v>
      </c>
      <c r="I30" s="95">
        <v>7201855627</v>
      </c>
      <c r="J30" s="26">
        <v>7531935986</v>
      </c>
      <c r="K30" s="95">
        <v>7945102779</v>
      </c>
      <c r="L30" s="96">
        <v>11078600427</v>
      </c>
      <c r="M30" s="97">
        <f t="shared" si="0"/>
        <v>3133497648</v>
      </c>
      <c r="N30" s="98">
        <f t="shared" si="1"/>
        <v>0.394393595043511</v>
      </c>
    </row>
    <row r="31" spans="2:14" ht="12.75">
      <c r="B31" s="12">
        <v>28</v>
      </c>
      <c r="C31" s="91" t="s">
        <v>1815</v>
      </c>
      <c r="D31" s="92">
        <v>6633498749</v>
      </c>
      <c r="E31" s="95">
        <v>6633498749</v>
      </c>
      <c r="F31" s="26">
        <v>7396470957</v>
      </c>
      <c r="G31" s="95">
        <v>8138301907</v>
      </c>
      <c r="H31" s="26">
        <v>8144319919</v>
      </c>
      <c r="I31" s="95">
        <v>10911837697</v>
      </c>
      <c r="J31" s="26">
        <v>9533343997</v>
      </c>
      <c r="K31" s="95">
        <v>9617484390</v>
      </c>
      <c r="L31" s="96">
        <v>14870747040</v>
      </c>
      <c r="M31" s="97">
        <f t="shared" si="0"/>
        <v>5253262650</v>
      </c>
      <c r="N31" s="98">
        <f t="shared" si="1"/>
        <v>0.5462200339479834</v>
      </c>
    </row>
    <row r="32" spans="2:14" ht="12.75">
      <c r="B32" s="12">
        <v>29</v>
      </c>
      <c r="C32" s="91" t="s">
        <v>1816</v>
      </c>
      <c r="D32" s="92">
        <v>2383948265</v>
      </c>
      <c r="E32" s="95">
        <v>2383938665</v>
      </c>
      <c r="F32" s="26">
        <v>3602440183</v>
      </c>
      <c r="G32" s="95">
        <v>4461318123</v>
      </c>
      <c r="H32" s="26">
        <v>4461318123</v>
      </c>
      <c r="I32" s="95">
        <v>4847660309</v>
      </c>
      <c r="J32" s="26">
        <v>4884169372</v>
      </c>
      <c r="K32" s="95">
        <v>5587629950</v>
      </c>
      <c r="L32" s="96">
        <v>7942184989</v>
      </c>
      <c r="M32" s="97">
        <f t="shared" si="0"/>
        <v>2354555039</v>
      </c>
      <c r="N32" s="98">
        <f t="shared" si="1"/>
        <v>0.42138707467555186</v>
      </c>
    </row>
    <row r="33" spans="2:14" ht="12.75">
      <c r="B33" s="12">
        <v>30</v>
      </c>
      <c r="C33" s="91" t="s">
        <v>1817</v>
      </c>
      <c r="D33" s="92">
        <v>4758869580</v>
      </c>
      <c r="E33" s="95">
        <v>4709621126</v>
      </c>
      <c r="F33" s="26">
        <v>4504391925</v>
      </c>
      <c r="G33" s="95">
        <v>5054675815</v>
      </c>
      <c r="H33" s="26">
        <v>5074974323</v>
      </c>
      <c r="I33" s="95">
        <v>4287293169</v>
      </c>
      <c r="J33" s="26">
        <v>1093686099</v>
      </c>
      <c r="K33" s="95">
        <v>4348510027</v>
      </c>
      <c r="L33" s="96">
        <v>4893781216</v>
      </c>
      <c r="M33" s="97">
        <f t="shared" si="0"/>
        <v>545271189</v>
      </c>
      <c r="N33" s="98">
        <f t="shared" si="1"/>
        <v>0.12539264842771397</v>
      </c>
    </row>
    <row r="34" spans="2:14" ht="12.75">
      <c r="B34" s="12">
        <v>31</v>
      </c>
      <c r="C34" s="91" t="s">
        <v>1818</v>
      </c>
      <c r="D34" s="92">
        <v>3039630330</v>
      </c>
      <c r="E34" s="95">
        <v>3038630330</v>
      </c>
      <c r="F34" s="26">
        <v>2459310786</v>
      </c>
      <c r="G34" s="95">
        <v>2862221372</v>
      </c>
      <c r="H34" s="26">
        <v>2862221372</v>
      </c>
      <c r="I34" s="95">
        <v>3018538693</v>
      </c>
      <c r="J34" s="26">
        <v>2610541399</v>
      </c>
      <c r="K34" s="95">
        <v>2586700166</v>
      </c>
      <c r="L34" s="96">
        <v>3425602897</v>
      </c>
      <c r="M34" s="97">
        <f t="shared" si="0"/>
        <v>838902731</v>
      </c>
      <c r="N34" s="98">
        <f t="shared" si="1"/>
        <v>0.32431386599292467</v>
      </c>
    </row>
    <row r="35" spans="2:14" ht="12.75">
      <c r="B35" s="12">
        <v>32</v>
      </c>
      <c r="C35" s="91" t="s">
        <v>1819</v>
      </c>
      <c r="D35" s="92">
        <v>12253412684</v>
      </c>
      <c r="E35" s="95">
        <v>6174152024</v>
      </c>
      <c r="F35" s="26">
        <v>4716652815</v>
      </c>
      <c r="G35" s="95">
        <v>4312085372</v>
      </c>
      <c r="H35" s="26">
        <v>4312122449</v>
      </c>
      <c r="I35" s="95">
        <v>3702176614</v>
      </c>
      <c r="J35" s="26">
        <v>2828626767</v>
      </c>
      <c r="K35" s="95">
        <v>3305926649</v>
      </c>
      <c r="L35" s="96">
        <v>3860161292</v>
      </c>
      <c r="M35" s="97">
        <f t="shared" si="0"/>
        <v>554234643</v>
      </c>
      <c r="N35" s="98">
        <f t="shared" si="1"/>
        <v>0.16764880224056053</v>
      </c>
    </row>
    <row r="36" spans="2:14" ht="12.75">
      <c r="B36" s="12">
        <v>33</v>
      </c>
      <c r="C36" s="91" t="s">
        <v>1820</v>
      </c>
      <c r="D36" s="92">
        <v>6100136004</v>
      </c>
      <c r="E36" s="95">
        <v>6100136004</v>
      </c>
      <c r="F36" s="26">
        <v>5695955493</v>
      </c>
      <c r="G36" s="95">
        <v>5743958888</v>
      </c>
      <c r="H36" s="26">
        <v>5730882819</v>
      </c>
      <c r="I36" s="95">
        <v>5427585356</v>
      </c>
      <c r="J36" s="26">
        <v>8334419615</v>
      </c>
      <c r="K36" s="95">
        <v>8047704731</v>
      </c>
      <c r="L36" s="96">
        <v>9533486887</v>
      </c>
      <c r="M36" s="97">
        <f t="shared" si="0"/>
        <v>1485782156</v>
      </c>
      <c r="N36" s="98">
        <f t="shared" si="1"/>
        <v>0.18462185252358013</v>
      </c>
    </row>
    <row r="37" spans="2:14" ht="12.75">
      <c r="B37" s="12">
        <v>34</v>
      </c>
      <c r="C37" s="91" t="s">
        <v>1821</v>
      </c>
      <c r="D37" s="92">
        <v>12005455021</v>
      </c>
      <c r="E37" s="95">
        <v>12005455021</v>
      </c>
      <c r="F37" s="26">
        <v>207731766</v>
      </c>
      <c r="G37" s="95">
        <v>8767633433</v>
      </c>
      <c r="H37" s="26">
        <v>8767633433</v>
      </c>
      <c r="I37" s="95">
        <v>10075159726</v>
      </c>
      <c r="J37" s="26">
        <v>9139041173</v>
      </c>
      <c r="K37" s="95">
        <v>8866474120</v>
      </c>
      <c r="L37" s="96">
        <v>11245189813</v>
      </c>
      <c r="M37" s="97">
        <f t="shared" si="0"/>
        <v>2378715693</v>
      </c>
      <c r="N37" s="98">
        <f t="shared" si="1"/>
        <v>0.26828203193356864</v>
      </c>
    </row>
    <row r="38" spans="2:14" ht="12.75">
      <c r="B38" s="12">
        <v>35</v>
      </c>
      <c r="C38" s="91" t="s">
        <v>1822</v>
      </c>
      <c r="D38" s="92">
        <v>333201363</v>
      </c>
      <c r="E38" s="95">
        <v>4556463581</v>
      </c>
      <c r="F38" s="26">
        <v>2877533637</v>
      </c>
      <c r="G38" s="95">
        <v>4224603916</v>
      </c>
      <c r="H38" s="26">
        <v>4224603916</v>
      </c>
      <c r="I38" s="95">
        <v>6509502157</v>
      </c>
      <c r="J38" s="26">
        <v>6803486487</v>
      </c>
      <c r="K38" s="95">
        <v>7134000380</v>
      </c>
      <c r="L38" s="96">
        <v>10247734552</v>
      </c>
      <c r="M38" s="97">
        <f t="shared" si="0"/>
        <v>3113734172</v>
      </c>
      <c r="N38" s="98">
        <f t="shared" si="1"/>
        <v>0.4364639761905928</v>
      </c>
    </row>
    <row r="39" spans="2:14" ht="12.75">
      <c r="B39" s="12">
        <v>36</v>
      </c>
      <c r="C39" s="91" t="s">
        <v>1823</v>
      </c>
      <c r="D39" s="92">
        <v>5059677192</v>
      </c>
      <c r="E39" s="95">
        <v>5059677192</v>
      </c>
      <c r="F39" s="26">
        <v>3361019694</v>
      </c>
      <c r="G39" s="95">
        <v>67736814</v>
      </c>
      <c r="H39" s="26">
        <v>3598008048</v>
      </c>
      <c r="I39" s="95">
        <v>3040937908</v>
      </c>
      <c r="J39" s="26">
        <v>3073241554</v>
      </c>
      <c r="K39" s="95">
        <v>2972731943</v>
      </c>
      <c r="L39" s="96">
        <v>2842052743</v>
      </c>
      <c r="M39" s="97">
        <f t="shared" si="0"/>
        <v>-130679200</v>
      </c>
      <c r="N39" s="98">
        <f t="shared" si="1"/>
        <v>-0.04395929485257326</v>
      </c>
    </row>
    <row r="40" spans="2:14" ht="12.75">
      <c r="B40" s="12">
        <v>37</v>
      </c>
      <c r="C40" s="91" t="s">
        <v>1824</v>
      </c>
      <c r="D40" s="92">
        <v>4322581477</v>
      </c>
      <c r="E40" s="95">
        <v>4322581477</v>
      </c>
      <c r="F40" s="26">
        <v>2520033799</v>
      </c>
      <c r="G40" s="95">
        <v>2390784924</v>
      </c>
      <c r="H40" s="26">
        <v>2385834924</v>
      </c>
      <c r="I40" s="95">
        <v>1711483100</v>
      </c>
      <c r="J40" s="26">
        <v>1328916482</v>
      </c>
      <c r="K40" s="95">
        <v>1288003251</v>
      </c>
      <c r="L40" s="96">
        <v>1412007320</v>
      </c>
      <c r="M40" s="97">
        <f t="shared" si="0"/>
        <v>124004069</v>
      </c>
      <c r="N40" s="98">
        <f t="shared" si="1"/>
        <v>0.09627620807922946</v>
      </c>
    </row>
    <row r="41" spans="2:14" ht="12.75">
      <c r="B41" s="12">
        <v>38</v>
      </c>
      <c r="C41" s="91" t="s">
        <v>1825</v>
      </c>
      <c r="D41" s="92">
        <v>1918828985</v>
      </c>
      <c r="E41" s="95">
        <v>1918828014</v>
      </c>
      <c r="F41" s="26">
        <v>1743239057</v>
      </c>
      <c r="G41" s="95">
        <v>2672923983</v>
      </c>
      <c r="H41" s="26">
        <v>2673649914</v>
      </c>
      <c r="I41" s="95">
        <v>2211200158</v>
      </c>
      <c r="J41" s="26">
        <v>2019749802</v>
      </c>
      <c r="K41" s="95">
        <v>1745365854</v>
      </c>
      <c r="L41" s="96">
        <v>1990618309</v>
      </c>
      <c r="M41" s="97">
        <f t="shared" si="0"/>
        <v>245252455</v>
      </c>
      <c r="N41" s="98">
        <f t="shared" si="1"/>
        <v>0.14051635904182183</v>
      </c>
    </row>
    <row r="42" spans="2:14" ht="12.75">
      <c r="B42" s="12">
        <v>39</v>
      </c>
      <c r="C42" s="91" t="s">
        <v>1826</v>
      </c>
      <c r="D42" s="92">
        <v>5715672812</v>
      </c>
      <c r="E42" s="95">
        <v>5715699160</v>
      </c>
      <c r="F42" s="26">
        <v>4343378378</v>
      </c>
      <c r="G42" s="95">
        <v>3263770484</v>
      </c>
      <c r="H42" s="26">
        <v>3270385157</v>
      </c>
      <c r="I42" s="95">
        <v>2021262727</v>
      </c>
      <c r="J42" s="26">
        <v>1803010628</v>
      </c>
      <c r="K42" s="95">
        <v>2316408479</v>
      </c>
      <c r="L42" s="96">
        <v>3309071837</v>
      </c>
      <c r="M42" s="97">
        <f t="shared" si="0"/>
        <v>992663358</v>
      </c>
      <c r="N42" s="98">
        <f t="shared" si="1"/>
        <v>0.42853553982350107</v>
      </c>
    </row>
    <row r="43" spans="2:14" ht="12.75">
      <c r="B43" s="12">
        <v>40</v>
      </c>
      <c r="C43" s="91" t="s">
        <v>1827</v>
      </c>
      <c r="D43" s="92">
        <v>5898903013</v>
      </c>
      <c r="E43" s="95">
        <v>5924970578</v>
      </c>
      <c r="F43" s="26">
        <v>4383481674</v>
      </c>
      <c r="G43" s="95">
        <v>3794988946</v>
      </c>
      <c r="H43" s="26">
        <v>3814988946</v>
      </c>
      <c r="I43" s="95">
        <v>1499103191</v>
      </c>
      <c r="J43" s="26">
        <v>680240351</v>
      </c>
      <c r="K43" s="95">
        <v>1576067177</v>
      </c>
      <c r="L43" s="96">
        <v>2566375734</v>
      </c>
      <c r="M43" s="97">
        <f t="shared" si="0"/>
        <v>990308557</v>
      </c>
      <c r="N43" s="98">
        <f t="shared" si="1"/>
        <v>0.6283415906706621</v>
      </c>
    </row>
    <row r="44" spans="2:14" ht="12.75">
      <c r="B44" s="12">
        <v>41</v>
      </c>
      <c r="C44" s="91" t="s">
        <v>1828</v>
      </c>
      <c r="D44" s="92">
        <v>2329244090</v>
      </c>
      <c r="E44" s="95">
        <v>2329244090</v>
      </c>
      <c r="F44" s="26">
        <v>1406580764</v>
      </c>
      <c r="G44" s="95">
        <v>1376962847</v>
      </c>
      <c r="H44" s="26">
        <v>1476965997</v>
      </c>
      <c r="I44" s="95">
        <v>1194858024</v>
      </c>
      <c r="J44" s="26">
        <v>1205813580</v>
      </c>
      <c r="K44" s="95">
        <v>1196541562</v>
      </c>
      <c r="L44" s="96">
        <v>1147739289</v>
      </c>
      <c r="M44" s="97">
        <f t="shared" si="0"/>
        <v>-48802273</v>
      </c>
      <c r="N44" s="98">
        <f t="shared" si="1"/>
        <v>-0.04078610768724806</v>
      </c>
    </row>
    <row r="45" spans="2:14" ht="12.75">
      <c r="B45" s="12">
        <v>42</v>
      </c>
      <c r="C45" s="91" t="s">
        <v>1829</v>
      </c>
      <c r="D45" s="92">
        <v>8922361777</v>
      </c>
      <c r="E45" s="95">
        <v>8922361777</v>
      </c>
      <c r="F45" s="26">
        <v>6948318550</v>
      </c>
      <c r="G45" s="95">
        <v>5774031858</v>
      </c>
      <c r="H45" s="26">
        <v>5768031858</v>
      </c>
      <c r="I45" s="95">
        <v>3636374818</v>
      </c>
      <c r="J45" s="26">
        <v>2297343620</v>
      </c>
      <c r="K45" s="95">
        <v>1998556980</v>
      </c>
      <c r="L45" s="96">
        <v>3686140588</v>
      </c>
      <c r="M45" s="97">
        <f t="shared" si="0"/>
        <v>1687583608</v>
      </c>
      <c r="N45" s="98">
        <f t="shared" si="1"/>
        <v>0.8444010477999981</v>
      </c>
    </row>
    <row r="46" spans="2:14" ht="12.75">
      <c r="B46" s="12">
        <v>43</v>
      </c>
      <c r="C46" s="91" t="s">
        <v>1830</v>
      </c>
      <c r="D46" s="92">
        <v>9884050222</v>
      </c>
      <c r="E46" s="95">
        <v>9881187327</v>
      </c>
      <c r="F46" s="26">
        <v>7695371341</v>
      </c>
      <c r="G46" s="95">
        <v>7367756004</v>
      </c>
      <c r="H46" s="26">
        <v>7368230751</v>
      </c>
      <c r="I46" s="95">
        <v>5595723934</v>
      </c>
      <c r="J46" s="26">
        <v>5594076444</v>
      </c>
      <c r="K46" s="95">
        <v>6329843536</v>
      </c>
      <c r="L46" s="96">
        <v>6891236386</v>
      </c>
      <c r="M46" s="97">
        <f t="shared" si="0"/>
        <v>561392850</v>
      </c>
      <c r="N46" s="98">
        <f t="shared" si="1"/>
        <v>0.08868984625088527</v>
      </c>
    </row>
    <row r="47" spans="2:14" ht="12.75">
      <c r="B47" s="12">
        <v>44</v>
      </c>
      <c r="C47" s="91" t="s">
        <v>1831</v>
      </c>
      <c r="D47" s="92">
        <v>3309474228</v>
      </c>
      <c r="E47" s="95">
        <v>3309011181</v>
      </c>
      <c r="F47" s="26">
        <v>2640493351</v>
      </c>
      <c r="G47" s="95">
        <v>2856732663</v>
      </c>
      <c r="H47" s="26">
        <v>2856732663</v>
      </c>
      <c r="I47" s="95">
        <v>2879753025</v>
      </c>
      <c r="J47" s="26">
        <v>2880650531</v>
      </c>
      <c r="K47" s="95">
        <v>3111511198</v>
      </c>
      <c r="L47" s="96">
        <v>4616475494</v>
      </c>
      <c r="M47" s="97">
        <f t="shared" si="0"/>
        <v>1504964296</v>
      </c>
      <c r="N47" s="98">
        <f t="shared" si="1"/>
        <v>0.48367632325005055</v>
      </c>
    </row>
    <row r="48" spans="2:14" ht="12.75">
      <c r="B48" s="12">
        <v>45</v>
      </c>
      <c r="C48" s="91" t="s">
        <v>1832</v>
      </c>
      <c r="D48" s="92">
        <v>7794683823</v>
      </c>
      <c r="E48" s="95">
        <v>7794683823</v>
      </c>
      <c r="F48" s="26">
        <v>7459670373</v>
      </c>
      <c r="G48" s="95">
        <v>7380414799</v>
      </c>
      <c r="H48" s="26">
        <v>7357414799</v>
      </c>
      <c r="I48" s="95">
        <v>5843068406</v>
      </c>
      <c r="J48" s="26">
        <v>4765886900</v>
      </c>
      <c r="K48" s="95">
        <v>6729219889</v>
      </c>
      <c r="L48" s="96">
        <v>9430392644</v>
      </c>
      <c r="M48" s="97">
        <f t="shared" si="0"/>
        <v>2701172755</v>
      </c>
      <c r="N48" s="98">
        <f t="shared" si="1"/>
        <v>0.4014094946452121</v>
      </c>
    </row>
    <row r="49" spans="2:14" ht="12.75">
      <c r="B49" s="12">
        <v>46</v>
      </c>
      <c r="C49" s="91" t="s">
        <v>1833</v>
      </c>
      <c r="D49" s="92">
        <v>4692973341</v>
      </c>
      <c r="E49" s="95">
        <v>4692973341</v>
      </c>
      <c r="F49" s="26">
        <v>3831249491</v>
      </c>
      <c r="G49" s="95">
        <v>3180047872</v>
      </c>
      <c r="H49" s="26">
        <v>3185047872</v>
      </c>
      <c r="I49" s="95">
        <v>2537618169</v>
      </c>
      <c r="J49" s="26">
        <v>2288085606</v>
      </c>
      <c r="K49" s="95">
        <v>2038268955</v>
      </c>
      <c r="L49" s="96">
        <v>3116729551</v>
      </c>
      <c r="M49" s="97">
        <f t="shared" si="0"/>
        <v>1078460596</v>
      </c>
      <c r="N49" s="98">
        <f t="shared" si="1"/>
        <v>0.5291061286855542</v>
      </c>
    </row>
    <row r="50" spans="2:14" ht="12.75" thickBot="1">
      <c r="B50" s="13">
        <v>47</v>
      </c>
      <c r="C50" s="99" t="s">
        <v>1834</v>
      </c>
      <c r="D50" s="100">
        <v>594882291</v>
      </c>
      <c r="E50" s="101">
        <v>582530171</v>
      </c>
      <c r="F50" s="79">
        <v>1415407682</v>
      </c>
      <c r="G50" s="101">
        <v>5000996</v>
      </c>
      <c r="H50" s="80">
        <v>1300227231</v>
      </c>
      <c r="I50" s="102">
        <v>1378668291</v>
      </c>
      <c r="J50" s="80">
        <v>1309315171</v>
      </c>
      <c r="K50" s="102">
        <v>1305597223</v>
      </c>
      <c r="L50" s="103">
        <v>1752937510</v>
      </c>
      <c r="M50" s="104">
        <f t="shared" si="0"/>
        <v>447340287</v>
      </c>
      <c r="N50" s="105">
        <f t="shared" si="1"/>
        <v>0.34263268879517217</v>
      </c>
    </row>
    <row r="51" spans="2:14" ht="14.25" thickBot="1">
      <c r="B51" s="14"/>
      <c r="C51" s="106" t="s">
        <v>1835</v>
      </c>
      <c r="D51" s="78">
        <f>SUM(D4:D50)</f>
        <v>278291762880</v>
      </c>
      <c r="E51" s="107">
        <f>SUM(E4:E50)</f>
        <v>275635372447</v>
      </c>
      <c r="F51" s="78">
        <f aca="true" t="shared" si="2" ref="F51:K51">SUM(F4:F50)</f>
        <v>268446870663</v>
      </c>
      <c r="G51" s="107">
        <f t="shared" si="2"/>
        <v>294923891230</v>
      </c>
      <c r="H51" s="78">
        <f t="shared" si="2"/>
        <v>299316977288</v>
      </c>
      <c r="I51" s="107">
        <f t="shared" si="2"/>
        <v>309555643456</v>
      </c>
      <c r="J51" s="78">
        <f t="shared" si="2"/>
        <v>296059586461</v>
      </c>
      <c r="K51" s="107">
        <f t="shared" si="2"/>
        <v>319511978263</v>
      </c>
      <c r="L51" s="108">
        <f>SUM(L4:L50)</f>
        <v>404141660330</v>
      </c>
      <c r="M51" s="109">
        <f t="shared" si="0"/>
        <v>84629682067</v>
      </c>
      <c r="N51" s="110">
        <f t="shared" si="1"/>
        <v>0.26487170379990804</v>
      </c>
    </row>
    <row r="52" spans="5:11" ht="12.75">
      <c r="E52" s="77" t="s">
        <v>1836</v>
      </c>
      <c r="F52" s="77"/>
      <c r="G52" s="77"/>
      <c r="H52" s="77"/>
      <c r="I52" s="77"/>
      <c r="J52" s="77"/>
      <c r="K52" s="77"/>
    </row>
  </sheetData>
  <sheetProtection/>
  <mergeCells count="12">
    <mergeCell ref="H2:H3"/>
    <mergeCell ref="I2:I3"/>
    <mergeCell ref="J2:J3"/>
    <mergeCell ref="K2:K3"/>
    <mergeCell ref="L2:L3"/>
    <mergeCell ref="M2:N2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保険局調査課</dc:creator>
  <cp:keywords/>
  <dc:description/>
  <cp:lastModifiedBy>yuu</cp:lastModifiedBy>
  <cp:lastPrinted>2019-05-09T03:05:09Z</cp:lastPrinted>
  <dcterms:created xsi:type="dcterms:W3CDTF">2019-03-19T10:19:32Z</dcterms:created>
  <dcterms:modified xsi:type="dcterms:W3CDTF">2019-05-13T05:08:10Z</dcterms:modified>
  <cp:category/>
  <cp:version/>
  <cp:contentType/>
  <cp:contentStatus/>
</cp:coreProperties>
</file>