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全職員" sheetId="1" r:id="rId1"/>
    <sheet name="社会保障職場" sheetId="2" r:id="rId2"/>
    <sheet name="Sheet2" sheetId="3" r:id="rId3"/>
    <sheet name="Sheet3" sheetId="4" r:id="rId4"/>
  </sheets>
  <definedNames/>
  <calcPr fullCalcOnLoad="1"/>
</workbook>
</file>

<file path=xl/sharedStrings.xml><?xml version="1.0" encoding="utf-8"?>
<sst xmlns="http://schemas.openxmlformats.org/spreadsheetml/2006/main" count="126" uniqueCount="60">
  <si>
    <t>大阪市</t>
  </si>
  <si>
    <t>豊中市</t>
  </si>
  <si>
    <t>池田市</t>
  </si>
  <si>
    <t>豊能町</t>
  </si>
  <si>
    <t>能勢町</t>
  </si>
  <si>
    <t>箕面市</t>
  </si>
  <si>
    <t>高槻市</t>
  </si>
  <si>
    <t>島本町</t>
  </si>
  <si>
    <t>茨木市</t>
  </si>
  <si>
    <t>吹田市</t>
  </si>
  <si>
    <t>摂津市</t>
  </si>
  <si>
    <t>守口市</t>
  </si>
  <si>
    <t>門真市</t>
  </si>
  <si>
    <t>大東市</t>
  </si>
  <si>
    <t>四条畷市</t>
  </si>
  <si>
    <t>寝屋川市</t>
  </si>
  <si>
    <t>枚方市</t>
  </si>
  <si>
    <t>交野市</t>
  </si>
  <si>
    <t>東大阪市</t>
  </si>
  <si>
    <t>八尾市</t>
  </si>
  <si>
    <t>柏原市</t>
  </si>
  <si>
    <t>松原市</t>
  </si>
  <si>
    <t>羽曳野市</t>
  </si>
  <si>
    <t>藤井寺市</t>
  </si>
  <si>
    <t>大阪狭山市</t>
  </si>
  <si>
    <t>富田林市</t>
  </si>
  <si>
    <t>太子町</t>
  </si>
  <si>
    <t>河南町</t>
  </si>
  <si>
    <t>千早赤阪村</t>
  </si>
  <si>
    <t>河内長野市</t>
  </si>
  <si>
    <t>堺市</t>
  </si>
  <si>
    <t>和泉市</t>
  </si>
  <si>
    <t>高石市</t>
  </si>
  <si>
    <t>泉大津市</t>
  </si>
  <si>
    <t>忠岡町</t>
  </si>
  <si>
    <t>岸和田市</t>
  </si>
  <si>
    <t>貝塚市</t>
  </si>
  <si>
    <t>泉佐野市</t>
  </si>
  <si>
    <t>田尻町</t>
  </si>
  <si>
    <t>熊取町</t>
  </si>
  <si>
    <t>泉南市</t>
  </si>
  <si>
    <t>阪南市</t>
  </si>
  <si>
    <t>岬町</t>
  </si>
  <si>
    <t>合計</t>
  </si>
  <si>
    <t>全職員数</t>
  </si>
  <si>
    <t>正規職員数</t>
  </si>
  <si>
    <t>非正規職員数</t>
  </si>
  <si>
    <t>非正規率</t>
  </si>
  <si>
    <t>介護保険担当課</t>
  </si>
  <si>
    <t>国保担当課</t>
  </si>
  <si>
    <t>生活保護</t>
  </si>
  <si>
    <t>ＣＷ総数</t>
  </si>
  <si>
    <t>2012年度</t>
  </si>
  <si>
    <t>2013年度</t>
  </si>
  <si>
    <t>＊太子町「非正規職員数については詳細は定義が無く各市町村でカウントの仕方にばらつきがあり公表されますと各方面から他の差異についての問い合わせがあるので注意書明記を」との指定あり</t>
  </si>
  <si>
    <t>2014年度</t>
  </si>
  <si>
    <r>
      <t>大阪府内市町村職員非正規率</t>
    </r>
    <r>
      <rPr>
        <sz val="10"/>
        <rFont val="ＭＳ Ｐゴシック"/>
        <family val="3"/>
      </rPr>
      <t>(いずれも2014年4月1日付　大阪社保協調査)</t>
    </r>
  </si>
  <si>
    <t>20140602現在</t>
  </si>
  <si>
    <t>藤井寺市</t>
  </si>
  <si>
    <r>
      <t>大阪府内市町村職員非正規率</t>
    </r>
    <r>
      <rPr>
        <sz val="10"/>
        <rFont val="ＭＳ Ｐゴシック"/>
        <family val="3"/>
      </rPr>
      <t>(いずれも4月1日付　2014.6大阪社保協調査　非正規とは嘱託・アルバイト・パート・再任用など正規職員を除く全てと指定して質問をしている。)</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</si>
</sst>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6"/>
      <name val="ＭＳ Ｐゴシック"/>
      <family val="3"/>
    </font>
    <font>
      <sz val="1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style="thin"/>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medium"/>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0" borderId="0" applyNumberFormat="0" applyFill="0" applyBorder="0" applyAlignment="0" applyProtection="0"/>
    <xf numFmtId="0" fontId="27" fillId="25" borderId="1" applyNumberFormat="0" applyAlignment="0" applyProtection="0"/>
    <xf numFmtId="0" fontId="28"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9"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0" borderId="4" applyNumberFormat="0" applyAlignment="0" applyProtection="0"/>
    <xf numFmtId="0" fontId="4" fillId="0" borderId="0" applyNumberFormat="0" applyFill="0" applyBorder="0" applyAlignment="0" applyProtection="0"/>
    <xf numFmtId="0" fontId="40" fillId="31" borderId="0" applyNumberFormat="0" applyBorder="0" applyAlignment="0" applyProtection="0"/>
  </cellStyleXfs>
  <cellXfs count="88">
    <xf numFmtId="0" fontId="0" fillId="0" borderId="0" xfId="0" applyAlignment="1">
      <alignment vertical="center"/>
    </xf>
    <xf numFmtId="0" fontId="2" fillId="0" borderId="0" xfId="0" applyFont="1" applyAlignment="1">
      <alignment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6" fillId="0" borderId="14" xfId="0" applyFont="1" applyFill="1" applyBorder="1" applyAlignment="1">
      <alignment horizontal="left" vertical="center" indent="1" shrinkToFit="1"/>
    </xf>
    <xf numFmtId="38" fontId="6" fillId="0" borderId="15" xfId="49" applyFont="1" applyBorder="1" applyAlignment="1">
      <alignment horizontal="center" vertical="center"/>
    </xf>
    <xf numFmtId="38" fontId="6" fillId="0" borderId="16" xfId="49" applyFont="1" applyBorder="1" applyAlignment="1">
      <alignment horizontal="center" vertical="center"/>
    </xf>
    <xf numFmtId="9" fontId="6" fillId="0" borderId="17" xfId="42" applyFont="1" applyBorder="1" applyAlignment="1">
      <alignment horizontal="center" vertical="center"/>
    </xf>
    <xf numFmtId="38" fontId="6" fillId="0" borderId="18" xfId="49" applyFont="1" applyBorder="1" applyAlignment="1">
      <alignment horizontal="center" vertical="center"/>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Fill="1" applyBorder="1" applyAlignment="1">
      <alignment horizontal="center" vertical="center" wrapText="1"/>
    </xf>
    <xf numFmtId="0" fontId="0" fillId="0" borderId="0" xfId="0" applyAlignment="1">
      <alignment vertical="top"/>
    </xf>
    <xf numFmtId="38" fontId="0" fillId="32" borderId="23" xfId="49" applyFont="1" applyFill="1" applyBorder="1" applyAlignment="1">
      <alignment horizontal="center" vertical="center"/>
    </xf>
    <xf numFmtId="38" fontId="0" fillId="32" borderId="24" xfId="49" applyFont="1" applyFill="1" applyBorder="1" applyAlignment="1">
      <alignment horizontal="center" vertical="center"/>
    </xf>
    <xf numFmtId="9" fontId="0" fillId="32" borderId="25" xfId="42" applyFont="1" applyFill="1" applyBorder="1" applyAlignment="1">
      <alignment horizontal="center" vertical="center"/>
    </xf>
    <xf numFmtId="38" fontId="0" fillId="32" borderId="26" xfId="49" applyFont="1" applyFill="1" applyBorder="1" applyAlignment="1">
      <alignment horizontal="center" vertical="center"/>
    </xf>
    <xf numFmtId="38" fontId="0" fillId="32" borderId="27" xfId="49" applyFont="1" applyFill="1" applyBorder="1" applyAlignment="1">
      <alignment horizontal="center" vertical="center"/>
    </xf>
    <xf numFmtId="38" fontId="0" fillId="32" borderId="28" xfId="49" applyFont="1" applyFill="1" applyBorder="1" applyAlignment="1">
      <alignment horizontal="center" vertical="center"/>
    </xf>
    <xf numFmtId="9" fontId="0" fillId="32" borderId="29" xfId="42" applyFont="1" applyFill="1" applyBorder="1" applyAlignment="1">
      <alignment horizontal="center" vertical="center"/>
    </xf>
    <xf numFmtId="38" fontId="0" fillId="32" borderId="30" xfId="49" applyFont="1" applyFill="1" applyBorder="1" applyAlignment="1">
      <alignment horizontal="center" vertical="center"/>
    </xf>
    <xf numFmtId="38" fontId="0" fillId="32" borderId="27" xfId="49" applyFill="1" applyBorder="1" applyAlignment="1">
      <alignment horizontal="center" vertical="center"/>
    </xf>
    <xf numFmtId="38" fontId="0" fillId="32" borderId="28" xfId="49" applyFill="1" applyBorder="1" applyAlignment="1">
      <alignment horizontal="center" vertical="center"/>
    </xf>
    <xf numFmtId="9" fontId="0" fillId="32" borderId="29" xfId="42" applyFill="1" applyBorder="1" applyAlignment="1">
      <alignment horizontal="center" vertical="center"/>
    </xf>
    <xf numFmtId="38" fontId="0" fillId="32" borderId="30" xfId="49" applyFill="1" applyBorder="1" applyAlignment="1">
      <alignment horizontal="center" vertical="center"/>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38" fontId="0" fillId="0" borderId="27" xfId="49" applyFont="1" applyFill="1" applyBorder="1" applyAlignment="1">
      <alignment horizontal="center" vertical="center"/>
    </xf>
    <xf numFmtId="38" fontId="0" fillId="0" borderId="28" xfId="49" applyFont="1" applyFill="1" applyBorder="1" applyAlignment="1">
      <alignment horizontal="center" vertical="center"/>
    </xf>
    <xf numFmtId="9" fontId="0" fillId="0" borderId="29" xfId="42" applyFont="1" applyFill="1" applyBorder="1" applyAlignment="1">
      <alignment horizontal="center" vertical="center"/>
    </xf>
    <xf numFmtId="38" fontId="0" fillId="0" borderId="30" xfId="49" applyFont="1" applyFill="1" applyBorder="1" applyAlignment="1">
      <alignment horizontal="center" vertical="center"/>
    </xf>
    <xf numFmtId="38" fontId="0" fillId="0" borderId="30" xfId="49" applyFill="1" applyBorder="1" applyAlignment="1">
      <alignment horizontal="center" vertical="center"/>
    </xf>
    <xf numFmtId="38" fontId="0" fillId="0" borderId="27" xfId="49" applyFill="1" applyBorder="1" applyAlignment="1">
      <alignment horizontal="center" vertical="center"/>
    </xf>
    <xf numFmtId="38" fontId="0" fillId="0" borderId="28" xfId="49" applyFill="1" applyBorder="1" applyAlignment="1">
      <alignment horizontal="center" vertical="center"/>
    </xf>
    <xf numFmtId="9" fontId="0" fillId="0" borderId="29" xfId="42" applyFill="1" applyBorder="1" applyAlignment="1">
      <alignment horizontal="center" vertical="center"/>
    </xf>
    <xf numFmtId="38" fontId="0" fillId="0" borderId="28" xfId="49" applyFont="1" applyFill="1" applyBorder="1" applyAlignment="1">
      <alignment horizontal="center" vertical="center"/>
    </xf>
    <xf numFmtId="38" fontId="0" fillId="32" borderId="23" xfId="49" applyFill="1" applyBorder="1" applyAlignment="1">
      <alignment horizontal="center" vertical="center"/>
    </xf>
    <xf numFmtId="38" fontId="0" fillId="32" borderId="24" xfId="49" applyFill="1" applyBorder="1" applyAlignment="1">
      <alignment horizontal="center" vertical="center"/>
    </xf>
    <xf numFmtId="9" fontId="0" fillId="32" borderId="25" xfId="42" applyFill="1" applyBorder="1" applyAlignment="1">
      <alignment horizontal="center" vertical="center"/>
    </xf>
    <xf numFmtId="38" fontId="0" fillId="32" borderId="26" xfId="49" applyFill="1" applyBorder="1" applyAlignment="1">
      <alignment horizontal="center" vertical="center"/>
    </xf>
    <xf numFmtId="38" fontId="0" fillId="32" borderId="31" xfId="49" applyFill="1" applyBorder="1" applyAlignment="1">
      <alignment horizontal="center" vertical="center"/>
    </xf>
    <xf numFmtId="0" fontId="0" fillId="0" borderId="0" xfId="0" applyFill="1" applyAlignment="1">
      <alignment vertical="center"/>
    </xf>
    <xf numFmtId="38" fontId="0" fillId="0" borderId="32" xfId="49" applyFont="1" applyFill="1" applyBorder="1" applyAlignment="1">
      <alignment horizontal="center" vertical="center"/>
    </xf>
    <xf numFmtId="38" fontId="0" fillId="0" borderId="33" xfId="49" applyFont="1" applyFill="1" applyBorder="1" applyAlignment="1">
      <alignment horizontal="center" vertical="center"/>
    </xf>
    <xf numFmtId="9" fontId="0" fillId="0" borderId="34" xfId="42" applyFont="1" applyFill="1" applyBorder="1" applyAlignment="1">
      <alignment horizontal="center" vertical="center"/>
    </xf>
    <xf numFmtId="38" fontId="0" fillId="0" borderId="35" xfId="49" applyFont="1" applyFill="1" applyBorder="1" applyAlignment="1">
      <alignment horizontal="center" vertical="center"/>
    </xf>
    <xf numFmtId="0" fontId="0" fillId="0" borderId="0" xfId="0" applyAlignment="1">
      <alignment vertical="center" wrapText="1"/>
    </xf>
    <xf numFmtId="38" fontId="0" fillId="32" borderId="35" xfId="49" applyFont="1" applyFill="1" applyBorder="1" applyAlignment="1">
      <alignment horizontal="center" vertical="center"/>
    </xf>
    <xf numFmtId="38" fontId="0" fillId="32" borderId="33" xfId="49" applyFont="1" applyFill="1" applyBorder="1" applyAlignment="1">
      <alignment horizontal="center" vertical="center"/>
    </xf>
    <xf numFmtId="9" fontId="0" fillId="32" borderId="34" xfId="42" applyFont="1" applyFill="1" applyBorder="1" applyAlignment="1">
      <alignment horizontal="center" vertical="center"/>
    </xf>
    <xf numFmtId="38" fontId="6" fillId="0" borderId="15" xfId="49" applyFont="1" applyFill="1" applyBorder="1" applyAlignment="1">
      <alignment horizontal="center" vertical="center"/>
    </xf>
    <xf numFmtId="38" fontId="6" fillId="0" borderId="16" xfId="49" applyFont="1" applyFill="1" applyBorder="1" applyAlignment="1">
      <alignment horizontal="center" vertical="center"/>
    </xf>
    <xf numFmtId="9" fontId="6" fillId="0" borderId="17" xfId="42" applyFont="1" applyFill="1" applyBorder="1" applyAlignment="1">
      <alignment horizontal="center" vertical="center"/>
    </xf>
    <xf numFmtId="38" fontId="6" fillId="0" borderId="18" xfId="49" applyFont="1" applyFill="1" applyBorder="1" applyAlignment="1">
      <alignment horizontal="center" vertical="center"/>
    </xf>
    <xf numFmtId="38" fontId="0" fillId="32" borderId="28" xfId="49" applyFont="1" applyFill="1" applyBorder="1" applyAlignment="1">
      <alignment horizontal="center" vertical="center"/>
    </xf>
    <xf numFmtId="38" fontId="0" fillId="32" borderId="32" xfId="49" applyFill="1" applyBorder="1" applyAlignment="1">
      <alignment horizontal="center" vertical="center"/>
    </xf>
    <xf numFmtId="38" fontId="0" fillId="32" borderId="33" xfId="49" applyFill="1" applyBorder="1" applyAlignment="1">
      <alignment horizontal="center" vertical="center"/>
    </xf>
    <xf numFmtId="9" fontId="0" fillId="32" borderId="34" xfId="42" applyFill="1" applyBorder="1" applyAlignment="1">
      <alignment horizontal="center" vertical="center"/>
    </xf>
    <xf numFmtId="38" fontId="0" fillId="32" borderId="35" xfId="49" applyFill="1" applyBorder="1" applyAlignment="1">
      <alignment horizontal="center" vertical="center"/>
    </xf>
    <xf numFmtId="0" fontId="0" fillId="32" borderId="36" xfId="0" applyFont="1" applyFill="1" applyBorder="1" applyAlignment="1">
      <alignment horizontal="left" vertical="center" shrinkToFit="1"/>
    </xf>
    <xf numFmtId="0" fontId="0" fillId="32" borderId="37" xfId="0" applyFont="1" applyFill="1" applyBorder="1" applyAlignment="1">
      <alignment horizontal="left" vertical="center" shrinkToFit="1"/>
    </xf>
    <xf numFmtId="0" fontId="0" fillId="32" borderId="38" xfId="0" applyFont="1" applyFill="1" applyBorder="1" applyAlignment="1">
      <alignment horizontal="left" vertical="center" shrinkToFit="1"/>
    </xf>
    <xf numFmtId="0" fontId="0" fillId="0" borderId="36" xfId="0" applyFont="1" applyFill="1" applyBorder="1" applyAlignment="1">
      <alignment horizontal="left" vertical="center" shrinkToFit="1"/>
    </xf>
    <xf numFmtId="0" fontId="0" fillId="0" borderId="37" xfId="0" applyFont="1" applyFill="1" applyBorder="1" applyAlignment="1">
      <alignment horizontal="left" vertical="center" shrinkToFit="1"/>
    </xf>
    <xf numFmtId="0" fontId="0" fillId="0" borderId="38" xfId="0" applyFont="1" applyFill="1" applyBorder="1" applyAlignment="1">
      <alignment horizontal="left" vertical="center" shrinkToFit="1"/>
    </xf>
    <xf numFmtId="38" fontId="0" fillId="0" borderId="30" xfId="49" applyFont="1" applyFill="1" applyBorder="1" applyAlignment="1">
      <alignment horizontal="center" vertical="center"/>
    </xf>
    <xf numFmtId="9" fontId="0" fillId="0" borderId="29" xfId="42" applyFont="1"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2" fillId="0" borderId="41" xfId="0" applyFont="1" applyBorder="1" applyAlignment="1">
      <alignment vertical="center" wrapText="1"/>
    </xf>
    <xf numFmtId="0" fontId="0" fillId="0" borderId="41" xfId="0" applyBorder="1" applyAlignment="1">
      <alignment vertical="center" wrapText="1"/>
    </xf>
    <xf numFmtId="0" fontId="5" fillId="0" borderId="42" xfId="0" applyFont="1" applyBorder="1" applyAlignment="1">
      <alignment vertical="top" wrapText="1"/>
    </xf>
    <xf numFmtId="0" fontId="0" fillId="0" borderId="42" xfId="0" applyBorder="1" applyAlignment="1">
      <alignment vertical="center" wrapText="1"/>
    </xf>
    <xf numFmtId="0" fontId="0" fillId="0" borderId="0" xfId="0" applyAlignment="1">
      <alignment vertical="center" wrapText="1"/>
    </xf>
    <xf numFmtId="0" fontId="0" fillId="0" borderId="43" xfId="0" applyBorder="1" applyAlignment="1">
      <alignment vertical="center"/>
    </xf>
    <xf numFmtId="0" fontId="0" fillId="0" borderId="44" xfId="0" applyBorder="1" applyAlignment="1">
      <alignment vertical="center"/>
    </xf>
    <xf numFmtId="0" fontId="0" fillId="0" borderId="45" xfId="0" applyFill="1" applyBorder="1" applyAlignment="1">
      <alignment horizontal="center" vertical="center"/>
    </xf>
    <xf numFmtId="0" fontId="0" fillId="0" borderId="42" xfId="0" applyBorder="1" applyAlignment="1">
      <alignment horizontal="left" vertical="center"/>
    </xf>
    <xf numFmtId="0" fontId="0" fillId="0" borderId="45"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39" xfId="0" applyBorder="1" applyAlignment="1">
      <alignment vertical="center"/>
    </xf>
    <xf numFmtId="0" fontId="0" fillId="0" borderId="40"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P60"/>
  <sheetViews>
    <sheetView tabSelected="1" zoomScalePageLayoutView="0" workbookViewId="0" topLeftCell="A1">
      <pane xSplit="2" ySplit="3" topLeftCell="C4" activePane="bottomRight" state="frozen"/>
      <selection pane="topLeft" activeCell="A1" sqref="A1"/>
      <selection pane="topRight" activeCell="C1" sqref="C1"/>
      <selection pane="bottomLeft" activeCell="A3" sqref="A3"/>
      <selection pane="bottomRight" activeCell="B2" sqref="B2:B3"/>
    </sheetView>
  </sheetViews>
  <sheetFormatPr defaultColWidth="9.00390625" defaultRowHeight="13.5"/>
  <cols>
    <col min="1" max="1" width="2.25390625" style="0" customWidth="1"/>
    <col min="2" max="3" width="9.625" style="0" customWidth="1"/>
    <col min="4" max="4" width="9.125" style="0" customWidth="1"/>
    <col min="6" max="6" width="6.875" style="0" customWidth="1"/>
    <col min="10" max="10" width="7.75390625" style="0" customWidth="1"/>
  </cols>
  <sheetData>
    <row r="1" spans="2:16" ht="43.5" customHeight="1" thickBot="1">
      <c r="B1" s="74" t="s">
        <v>59</v>
      </c>
      <c r="C1" s="75"/>
      <c r="D1" s="75"/>
      <c r="E1" s="75"/>
      <c r="F1" s="75"/>
      <c r="G1" s="75"/>
      <c r="H1" s="75"/>
      <c r="I1" s="75"/>
      <c r="J1" s="75"/>
      <c r="K1" s="51"/>
      <c r="L1" s="51"/>
      <c r="M1" s="51"/>
      <c r="N1" s="51"/>
      <c r="O1" s="51"/>
      <c r="P1" s="51"/>
    </row>
    <row r="2" spans="2:14" ht="13.5">
      <c r="B2" s="79"/>
      <c r="C2" s="81" t="s">
        <v>52</v>
      </c>
      <c r="D2" s="72"/>
      <c r="E2" s="72"/>
      <c r="F2" s="73"/>
      <c r="G2" s="72" t="s">
        <v>53</v>
      </c>
      <c r="H2" s="72"/>
      <c r="I2" s="72"/>
      <c r="J2" s="73"/>
      <c r="K2" s="72" t="s">
        <v>55</v>
      </c>
      <c r="L2" s="72"/>
      <c r="M2" s="72"/>
      <c r="N2" s="73"/>
    </row>
    <row r="3" spans="2:14" ht="34.5" customHeight="1" thickBot="1">
      <c r="B3" s="80"/>
      <c r="C3" s="28" t="s">
        <v>44</v>
      </c>
      <c r="D3" s="29" t="s">
        <v>45</v>
      </c>
      <c r="E3" s="29" t="s">
        <v>46</v>
      </c>
      <c r="F3" s="30" t="s">
        <v>47</v>
      </c>
      <c r="G3" s="31" t="s">
        <v>44</v>
      </c>
      <c r="H3" s="29" t="s">
        <v>45</v>
      </c>
      <c r="I3" s="29" t="s">
        <v>46</v>
      </c>
      <c r="J3" s="30" t="s">
        <v>47</v>
      </c>
      <c r="K3" s="31" t="s">
        <v>44</v>
      </c>
      <c r="L3" s="29" t="s">
        <v>45</v>
      </c>
      <c r="M3" s="29" t="s">
        <v>46</v>
      </c>
      <c r="N3" s="30" t="s">
        <v>47</v>
      </c>
    </row>
    <row r="4" spans="2:14" ht="13.5">
      <c r="B4" s="67" t="s">
        <v>0</v>
      </c>
      <c r="C4" s="16"/>
      <c r="D4" s="17"/>
      <c r="E4" s="17"/>
      <c r="F4" s="18"/>
      <c r="G4" s="19"/>
      <c r="H4" s="17"/>
      <c r="I4" s="17"/>
      <c r="J4" s="18"/>
      <c r="K4" s="19"/>
      <c r="L4" s="17"/>
      <c r="M4" s="17"/>
      <c r="N4" s="18"/>
    </row>
    <row r="5" spans="2:14" ht="13.5">
      <c r="B5" s="68" t="s">
        <v>1</v>
      </c>
      <c r="C5" s="20"/>
      <c r="D5" s="21"/>
      <c r="E5" s="21"/>
      <c r="F5" s="22"/>
      <c r="G5" s="23"/>
      <c r="H5" s="21"/>
      <c r="I5" s="21"/>
      <c r="J5" s="22"/>
      <c r="K5" s="23"/>
      <c r="L5" s="21"/>
      <c r="M5" s="21"/>
      <c r="N5" s="22"/>
    </row>
    <row r="6" spans="2:14" s="46" customFormat="1" ht="13.5">
      <c r="B6" s="68" t="s">
        <v>2</v>
      </c>
      <c r="C6" s="37">
        <v>2211</v>
      </c>
      <c r="D6" s="38">
        <v>1168</v>
      </c>
      <c r="E6" s="38">
        <v>1043</v>
      </c>
      <c r="F6" s="39">
        <f aca="true" t="shared" si="0" ref="F6:F19">E6/C6</f>
        <v>0.47173224785165085</v>
      </c>
      <c r="G6" s="36">
        <v>2214</v>
      </c>
      <c r="H6" s="38">
        <v>1154</v>
      </c>
      <c r="I6" s="38">
        <v>1060</v>
      </c>
      <c r="J6" s="39">
        <f aca="true" t="shared" si="1" ref="J6:J26">I6/G6</f>
        <v>0.4787714543812105</v>
      </c>
      <c r="K6" s="27"/>
      <c r="L6" s="25"/>
      <c r="M6" s="25"/>
      <c r="N6" s="26"/>
    </row>
    <row r="7" spans="2:14" ht="13.5">
      <c r="B7" s="68" t="s">
        <v>3</v>
      </c>
      <c r="C7" s="32">
        <v>426</v>
      </c>
      <c r="D7" s="33">
        <v>229</v>
      </c>
      <c r="E7" s="33">
        <v>197</v>
      </c>
      <c r="F7" s="39">
        <f t="shared" si="0"/>
        <v>0.4624413145539906</v>
      </c>
      <c r="G7" s="35">
        <v>440</v>
      </c>
      <c r="H7" s="33">
        <v>225</v>
      </c>
      <c r="I7" s="33">
        <v>215</v>
      </c>
      <c r="J7" s="39">
        <f t="shared" si="1"/>
        <v>0.48863636363636365</v>
      </c>
      <c r="K7" s="23"/>
      <c r="L7" s="21"/>
      <c r="M7" s="21"/>
      <c r="N7" s="26"/>
    </row>
    <row r="8" spans="2:14" s="46" customFormat="1" ht="13.5">
      <c r="B8" s="68" t="s">
        <v>4</v>
      </c>
      <c r="C8" s="32">
        <v>214</v>
      </c>
      <c r="D8" s="33">
        <v>126</v>
      </c>
      <c r="E8" s="33">
        <v>88</v>
      </c>
      <c r="F8" s="34">
        <f t="shared" si="0"/>
        <v>0.411214953271028</v>
      </c>
      <c r="G8" s="35">
        <v>217</v>
      </c>
      <c r="H8" s="33">
        <v>129</v>
      </c>
      <c r="I8" s="33">
        <v>88</v>
      </c>
      <c r="J8" s="34">
        <f t="shared" si="1"/>
        <v>0.4055299539170507</v>
      </c>
      <c r="K8" s="35">
        <v>213</v>
      </c>
      <c r="L8" s="33">
        <v>125</v>
      </c>
      <c r="M8" s="33">
        <v>88</v>
      </c>
      <c r="N8" s="34">
        <f>M8/K8</f>
        <v>0.4131455399061033</v>
      </c>
    </row>
    <row r="9" spans="2:14" s="46" customFormat="1" ht="13.5">
      <c r="B9" s="68" t="s">
        <v>5</v>
      </c>
      <c r="C9" s="32">
        <v>2007</v>
      </c>
      <c r="D9" s="33">
        <v>1415</v>
      </c>
      <c r="E9" s="33">
        <v>592</v>
      </c>
      <c r="F9" s="34">
        <f t="shared" si="0"/>
        <v>0.2949676133532636</v>
      </c>
      <c r="G9" s="35">
        <v>2047</v>
      </c>
      <c r="H9" s="33">
        <v>1416</v>
      </c>
      <c r="I9" s="33">
        <v>631</v>
      </c>
      <c r="J9" s="34">
        <f t="shared" si="1"/>
        <v>0.3082559843673669</v>
      </c>
      <c r="K9" s="23"/>
      <c r="L9" s="21"/>
      <c r="M9" s="21"/>
      <c r="N9" s="22"/>
    </row>
    <row r="10" spans="2:14" ht="13.5">
      <c r="B10" s="68" t="s">
        <v>6</v>
      </c>
      <c r="C10" s="20"/>
      <c r="D10" s="21"/>
      <c r="E10" s="21"/>
      <c r="F10" s="22"/>
      <c r="G10" s="35">
        <v>3885</v>
      </c>
      <c r="H10" s="33">
        <v>2344</v>
      </c>
      <c r="I10" s="33">
        <v>1541</v>
      </c>
      <c r="J10" s="34">
        <f t="shared" si="1"/>
        <v>0.39665379665379663</v>
      </c>
      <c r="K10" s="35">
        <v>4059</v>
      </c>
      <c r="L10" s="33">
        <v>2399</v>
      </c>
      <c r="M10" s="33">
        <v>1660</v>
      </c>
      <c r="N10" s="34">
        <f>M10/K10</f>
        <v>0.40896772604089676</v>
      </c>
    </row>
    <row r="11" spans="2:14" s="46" customFormat="1" ht="13.5">
      <c r="B11" s="68" t="s">
        <v>7</v>
      </c>
      <c r="C11" s="32">
        <v>440</v>
      </c>
      <c r="D11" s="33">
        <v>263</v>
      </c>
      <c r="E11" s="33">
        <v>177</v>
      </c>
      <c r="F11" s="34">
        <f t="shared" si="0"/>
        <v>0.4022727272727273</v>
      </c>
      <c r="G11" s="35">
        <v>465</v>
      </c>
      <c r="H11" s="33">
        <v>265</v>
      </c>
      <c r="I11" s="33">
        <v>200</v>
      </c>
      <c r="J11" s="34">
        <f t="shared" si="1"/>
        <v>0.43010752688172044</v>
      </c>
      <c r="K11" s="35">
        <v>463</v>
      </c>
      <c r="L11" s="33">
        <v>272</v>
      </c>
      <c r="M11" s="33">
        <v>191</v>
      </c>
      <c r="N11" s="34">
        <f aca="true" t="shared" si="2" ref="N11:N22">M11/K11</f>
        <v>0.41252699784017277</v>
      </c>
    </row>
    <row r="12" spans="2:14" ht="13.5">
      <c r="B12" s="68" t="s">
        <v>8</v>
      </c>
      <c r="C12" s="32">
        <v>2399</v>
      </c>
      <c r="D12" s="33">
        <v>1565</v>
      </c>
      <c r="E12" s="33">
        <v>834</v>
      </c>
      <c r="F12" s="34">
        <f t="shared" si="0"/>
        <v>0.3476448520216757</v>
      </c>
      <c r="G12" s="35">
        <v>2402</v>
      </c>
      <c r="H12" s="33">
        <v>1547</v>
      </c>
      <c r="I12" s="33">
        <v>855</v>
      </c>
      <c r="J12" s="34">
        <f t="shared" si="1"/>
        <v>0.3559533721898418</v>
      </c>
      <c r="K12" s="23"/>
      <c r="L12" s="21"/>
      <c r="M12" s="21"/>
      <c r="N12" s="22"/>
    </row>
    <row r="13" spans="2:14" s="46" customFormat="1" ht="13.5">
      <c r="B13" s="68" t="s">
        <v>9</v>
      </c>
      <c r="C13" s="32">
        <f>SUM(D13:E13)</f>
        <v>5233</v>
      </c>
      <c r="D13" s="33">
        <v>3016</v>
      </c>
      <c r="E13" s="33">
        <v>2217</v>
      </c>
      <c r="F13" s="34">
        <f t="shared" si="0"/>
        <v>0.4236575578062297</v>
      </c>
      <c r="G13" s="35">
        <v>5101</v>
      </c>
      <c r="H13" s="33">
        <v>2931</v>
      </c>
      <c r="I13" s="33">
        <v>2170</v>
      </c>
      <c r="J13" s="34">
        <f t="shared" si="1"/>
        <v>0.4254067829837287</v>
      </c>
      <c r="K13" s="23"/>
      <c r="L13" s="21"/>
      <c r="M13" s="21"/>
      <c r="N13" s="22"/>
    </row>
    <row r="14" spans="2:14" s="46" customFormat="1" ht="13.5">
      <c r="B14" s="68" t="s">
        <v>10</v>
      </c>
      <c r="C14" s="32">
        <v>1123</v>
      </c>
      <c r="D14" s="33">
        <v>648</v>
      </c>
      <c r="E14" s="33">
        <v>475</v>
      </c>
      <c r="F14" s="34">
        <f t="shared" si="0"/>
        <v>0.42297417631344614</v>
      </c>
      <c r="G14" s="35">
        <v>1112</v>
      </c>
      <c r="H14" s="33">
        <v>638</v>
      </c>
      <c r="I14" s="33">
        <v>474</v>
      </c>
      <c r="J14" s="34">
        <f t="shared" si="1"/>
        <v>0.4262589928057554</v>
      </c>
      <c r="K14" s="35">
        <v>1082</v>
      </c>
      <c r="L14" s="33">
        <v>627</v>
      </c>
      <c r="M14" s="33">
        <v>455</v>
      </c>
      <c r="N14" s="34">
        <f t="shared" si="2"/>
        <v>0.42051756007393715</v>
      </c>
    </row>
    <row r="15" spans="2:14" s="46" customFormat="1" ht="13.5">
      <c r="B15" s="68" t="s">
        <v>11</v>
      </c>
      <c r="C15" s="32">
        <v>1518</v>
      </c>
      <c r="D15" s="33">
        <v>1008</v>
      </c>
      <c r="E15" s="33">
        <v>510</v>
      </c>
      <c r="F15" s="34">
        <f t="shared" si="0"/>
        <v>0.3359683794466403</v>
      </c>
      <c r="G15" s="35">
        <v>1572</v>
      </c>
      <c r="H15" s="33">
        <v>955</v>
      </c>
      <c r="I15" s="33">
        <v>484</v>
      </c>
      <c r="J15" s="34">
        <f t="shared" si="1"/>
        <v>0.30788804071246817</v>
      </c>
      <c r="K15" s="23"/>
      <c r="L15" s="21"/>
      <c r="M15" s="21"/>
      <c r="N15" s="22"/>
    </row>
    <row r="16" spans="2:14" s="46" customFormat="1" ht="13.5">
      <c r="B16" s="68" t="s">
        <v>12</v>
      </c>
      <c r="C16" s="32">
        <v>1086</v>
      </c>
      <c r="D16" s="33">
        <v>832</v>
      </c>
      <c r="E16" s="33">
        <v>234</v>
      </c>
      <c r="F16" s="34">
        <f t="shared" si="0"/>
        <v>0.2154696132596685</v>
      </c>
      <c r="G16" s="35">
        <v>1054</v>
      </c>
      <c r="H16" s="33">
        <v>804</v>
      </c>
      <c r="I16" s="33">
        <v>250</v>
      </c>
      <c r="J16" s="34">
        <f t="shared" si="1"/>
        <v>0.23719165085388993</v>
      </c>
      <c r="K16" s="35">
        <v>1079</v>
      </c>
      <c r="L16" s="33">
        <v>824</v>
      </c>
      <c r="M16" s="33">
        <v>255</v>
      </c>
      <c r="N16" s="34">
        <f t="shared" si="2"/>
        <v>0.23632993512511585</v>
      </c>
    </row>
    <row r="17" spans="2:14" s="46" customFormat="1" ht="13.5">
      <c r="B17" s="68" t="s">
        <v>13</v>
      </c>
      <c r="C17" s="32">
        <v>1070</v>
      </c>
      <c r="D17" s="33">
        <v>731</v>
      </c>
      <c r="E17" s="33">
        <v>339</v>
      </c>
      <c r="F17" s="34">
        <f t="shared" si="0"/>
        <v>0.3168224299065421</v>
      </c>
      <c r="G17" s="35">
        <v>1054</v>
      </c>
      <c r="H17" s="33">
        <v>712</v>
      </c>
      <c r="I17" s="33">
        <v>342</v>
      </c>
      <c r="J17" s="34">
        <f t="shared" si="1"/>
        <v>0.32447817836812143</v>
      </c>
      <c r="K17" s="35">
        <v>924</v>
      </c>
      <c r="L17" s="33">
        <v>589</v>
      </c>
      <c r="M17" s="33">
        <v>335</v>
      </c>
      <c r="N17" s="34">
        <f t="shared" si="2"/>
        <v>0.3625541125541126</v>
      </c>
    </row>
    <row r="18" spans="2:14" s="46" customFormat="1" ht="13.5">
      <c r="B18" s="68" t="s">
        <v>14</v>
      </c>
      <c r="C18" s="32">
        <v>691</v>
      </c>
      <c r="D18" s="33">
        <v>405</v>
      </c>
      <c r="E18" s="33">
        <v>286</v>
      </c>
      <c r="F18" s="34">
        <f t="shared" si="0"/>
        <v>0.41389290882778584</v>
      </c>
      <c r="G18" s="35">
        <v>679</v>
      </c>
      <c r="H18" s="33">
        <v>396</v>
      </c>
      <c r="I18" s="33">
        <v>283</v>
      </c>
      <c r="J18" s="34">
        <f t="shared" si="1"/>
        <v>0.4167893961708395</v>
      </c>
      <c r="K18" s="35">
        <v>622</v>
      </c>
      <c r="L18" s="33">
        <v>325</v>
      </c>
      <c r="M18" s="33">
        <v>297</v>
      </c>
      <c r="N18" s="34">
        <f t="shared" si="2"/>
        <v>0.477491961414791</v>
      </c>
    </row>
    <row r="19" spans="2:14" s="46" customFormat="1" ht="13.5">
      <c r="B19" s="68" t="s">
        <v>15</v>
      </c>
      <c r="C19" s="32">
        <v>1980</v>
      </c>
      <c r="D19" s="33">
        <v>1274</v>
      </c>
      <c r="E19" s="33">
        <v>706</v>
      </c>
      <c r="F19" s="34">
        <f t="shared" si="0"/>
        <v>0.3565656565656566</v>
      </c>
      <c r="G19" s="35">
        <v>1901</v>
      </c>
      <c r="H19" s="33">
        <v>1215</v>
      </c>
      <c r="I19" s="33">
        <v>686</v>
      </c>
      <c r="J19" s="34">
        <f t="shared" si="1"/>
        <v>0.3608627038400842</v>
      </c>
      <c r="K19" s="23"/>
      <c r="L19" s="21"/>
      <c r="M19" s="21"/>
      <c r="N19" s="22"/>
    </row>
    <row r="20" spans="2:14" s="46" customFormat="1" ht="13.5">
      <c r="B20" s="68" t="s">
        <v>16</v>
      </c>
      <c r="C20" s="32">
        <v>4250</v>
      </c>
      <c r="D20" s="33">
        <v>2471</v>
      </c>
      <c r="E20" s="33">
        <v>1779</v>
      </c>
      <c r="F20" s="34">
        <f>E20/C20</f>
        <v>0.41858823529411765</v>
      </c>
      <c r="G20" s="35">
        <v>4304</v>
      </c>
      <c r="H20" s="33">
        <v>2475</v>
      </c>
      <c r="I20" s="33">
        <v>1829</v>
      </c>
      <c r="J20" s="34">
        <f t="shared" si="1"/>
        <v>0.424953531598513</v>
      </c>
      <c r="K20" s="35">
        <v>4418</v>
      </c>
      <c r="L20" s="33">
        <v>2537</v>
      </c>
      <c r="M20" s="33">
        <v>1881</v>
      </c>
      <c r="N20" s="34">
        <f t="shared" si="2"/>
        <v>0.4257582616568583</v>
      </c>
    </row>
    <row r="21" spans="2:14" s="46" customFormat="1" ht="13.5">
      <c r="B21" s="68" t="s">
        <v>17</v>
      </c>
      <c r="C21" s="32">
        <v>1078</v>
      </c>
      <c r="D21" s="33">
        <v>519</v>
      </c>
      <c r="E21" s="33">
        <v>559</v>
      </c>
      <c r="F21" s="34">
        <f aca="true" t="shared" si="3" ref="F21:F35">E21/C21</f>
        <v>0.5185528756957328</v>
      </c>
      <c r="G21" s="35">
        <v>1073</v>
      </c>
      <c r="H21" s="33">
        <v>520</v>
      </c>
      <c r="I21" s="33">
        <v>553</v>
      </c>
      <c r="J21" s="34">
        <f t="shared" si="1"/>
        <v>0.5153774464119292</v>
      </c>
      <c r="K21" s="35">
        <v>1111</v>
      </c>
      <c r="L21" s="33">
        <v>530</v>
      </c>
      <c r="M21" s="33">
        <v>581</v>
      </c>
      <c r="N21" s="34">
        <f t="shared" si="2"/>
        <v>0.5229522952295229</v>
      </c>
    </row>
    <row r="22" spans="2:14" s="46" customFormat="1" ht="13.5">
      <c r="B22" s="68" t="s">
        <v>18</v>
      </c>
      <c r="C22" s="32">
        <v>5110</v>
      </c>
      <c r="D22" s="33">
        <v>3357</v>
      </c>
      <c r="E22" s="33">
        <v>1753</v>
      </c>
      <c r="F22" s="34">
        <f t="shared" si="3"/>
        <v>0.3430528375733855</v>
      </c>
      <c r="G22" s="35">
        <v>5245</v>
      </c>
      <c r="H22" s="33">
        <v>3421</v>
      </c>
      <c r="I22" s="33">
        <v>1824</v>
      </c>
      <c r="J22" s="34">
        <f t="shared" si="1"/>
        <v>0.34775977121067686</v>
      </c>
      <c r="K22" s="35">
        <v>5292</v>
      </c>
      <c r="L22" s="33">
        <v>3421</v>
      </c>
      <c r="M22" s="33">
        <v>1871</v>
      </c>
      <c r="N22" s="34">
        <f t="shared" si="2"/>
        <v>0.3535525321239607</v>
      </c>
    </row>
    <row r="23" spans="2:14" s="46" customFormat="1" ht="13.5">
      <c r="B23" s="68" t="s">
        <v>19</v>
      </c>
      <c r="C23" s="32">
        <v>3172</v>
      </c>
      <c r="D23" s="33">
        <v>2362</v>
      </c>
      <c r="E23" s="33">
        <v>810</v>
      </c>
      <c r="F23" s="34">
        <f t="shared" si="3"/>
        <v>0.255359394703657</v>
      </c>
      <c r="G23" s="35">
        <v>3201</v>
      </c>
      <c r="H23" s="33">
        <v>2382</v>
      </c>
      <c r="I23" s="33">
        <v>819</v>
      </c>
      <c r="J23" s="34">
        <f t="shared" si="1"/>
        <v>0.25585754451733833</v>
      </c>
      <c r="K23" s="23"/>
      <c r="L23" s="21"/>
      <c r="M23" s="21"/>
      <c r="N23" s="22"/>
    </row>
    <row r="24" spans="2:14" s="46" customFormat="1" ht="13.5">
      <c r="B24" s="68" t="s">
        <v>20</v>
      </c>
      <c r="C24" s="32">
        <v>1252</v>
      </c>
      <c r="D24" s="33">
        <v>700</v>
      </c>
      <c r="E24" s="33">
        <v>552</v>
      </c>
      <c r="F24" s="34">
        <f t="shared" si="3"/>
        <v>0.44089456869009586</v>
      </c>
      <c r="G24" s="35">
        <v>1257</v>
      </c>
      <c r="H24" s="33">
        <v>690</v>
      </c>
      <c r="I24" s="33">
        <v>567</v>
      </c>
      <c r="J24" s="34">
        <f t="shared" si="1"/>
        <v>0.4510739856801909</v>
      </c>
      <c r="K24" s="23"/>
      <c r="L24" s="21"/>
      <c r="M24" s="21"/>
      <c r="N24" s="22"/>
    </row>
    <row r="25" spans="2:14" ht="13.5">
      <c r="B25" s="68" t="s">
        <v>21</v>
      </c>
      <c r="C25" s="20"/>
      <c r="D25" s="21"/>
      <c r="E25" s="21"/>
      <c r="F25" s="22"/>
      <c r="G25" s="23"/>
      <c r="H25" s="21"/>
      <c r="I25" s="21"/>
      <c r="J25" s="22"/>
      <c r="K25" s="23"/>
      <c r="L25" s="21"/>
      <c r="M25" s="21"/>
      <c r="N25" s="22"/>
    </row>
    <row r="26" spans="2:14" s="46" customFormat="1" ht="13.5">
      <c r="B26" s="68" t="s">
        <v>22</v>
      </c>
      <c r="C26" s="32">
        <v>1080</v>
      </c>
      <c r="D26" s="33">
        <v>654</v>
      </c>
      <c r="E26" s="33">
        <v>426</v>
      </c>
      <c r="F26" s="34">
        <f t="shared" si="3"/>
        <v>0.39444444444444443</v>
      </c>
      <c r="G26" s="35">
        <v>1067</v>
      </c>
      <c r="H26" s="33">
        <v>626</v>
      </c>
      <c r="I26" s="33">
        <v>441</v>
      </c>
      <c r="J26" s="34">
        <f t="shared" si="1"/>
        <v>0.4133083411433927</v>
      </c>
      <c r="K26" s="35">
        <v>1097</v>
      </c>
      <c r="L26" s="33">
        <v>632</v>
      </c>
      <c r="M26" s="33">
        <v>465</v>
      </c>
      <c r="N26" s="34">
        <f>M26/K26</f>
        <v>0.4238833181403829</v>
      </c>
    </row>
    <row r="27" spans="2:14" s="46" customFormat="1" ht="13.5">
      <c r="B27" s="68" t="s">
        <v>23</v>
      </c>
      <c r="C27" s="32">
        <v>958</v>
      </c>
      <c r="D27" s="33">
        <v>575</v>
      </c>
      <c r="E27" s="33">
        <v>383</v>
      </c>
      <c r="F27" s="34">
        <f t="shared" si="3"/>
        <v>0.39979123173277664</v>
      </c>
      <c r="G27" s="35">
        <v>981</v>
      </c>
      <c r="H27" s="33">
        <v>595</v>
      </c>
      <c r="I27" s="33">
        <v>386</v>
      </c>
      <c r="J27" s="34">
        <f>I27/G27</f>
        <v>0.3934760448521916</v>
      </c>
      <c r="K27" s="35">
        <v>1010</v>
      </c>
      <c r="L27" s="33">
        <v>611</v>
      </c>
      <c r="M27" s="33">
        <v>399</v>
      </c>
      <c r="N27" s="34">
        <f>M27/K27</f>
        <v>0.39504950495049507</v>
      </c>
    </row>
    <row r="28" spans="2:14" s="46" customFormat="1" ht="13.5">
      <c r="B28" s="68" t="s">
        <v>24</v>
      </c>
      <c r="C28" s="32">
        <v>633</v>
      </c>
      <c r="D28" s="33">
        <v>417</v>
      </c>
      <c r="E28" s="33">
        <v>216</v>
      </c>
      <c r="F28" s="34">
        <f t="shared" si="3"/>
        <v>0.3412322274881517</v>
      </c>
      <c r="G28" s="35">
        <v>619</v>
      </c>
      <c r="H28" s="33">
        <v>415</v>
      </c>
      <c r="I28" s="33">
        <v>204</v>
      </c>
      <c r="J28" s="34">
        <f aca="true" t="shared" si="4" ref="J28:J47">I28/G28</f>
        <v>0.3295638126009693</v>
      </c>
      <c r="K28" s="35">
        <v>628</v>
      </c>
      <c r="L28" s="33">
        <v>413</v>
      </c>
      <c r="M28" s="33">
        <v>215</v>
      </c>
      <c r="N28" s="34">
        <f aca="true" t="shared" si="5" ref="N28:N33">M28/K28</f>
        <v>0.34235668789808915</v>
      </c>
    </row>
    <row r="29" spans="2:14" s="46" customFormat="1" ht="13.5">
      <c r="B29" s="68" t="s">
        <v>25</v>
      </c>
      <c r="C29" s="32">
        <v>1553</v>
      </c>
      <c r="D29" s="33">
        <v>897</v>
      </c>
      <c r="E29" s="33">
        <v>656</v>
      </c>
      <c r="F29" s="34">
        <f t="shared" si="3"/>
        <v>0.4224082421120412</v>
      </c>
      <c r="G29" s="35">
        <v>1472</v>
      </c>
      <c r="H29" s="33">
        <v>889</v>
      </c>
      <c r="I29" s="33">
        <v>583</v>
      </c>
      <c r="J29" s="34">
        <f t="shared" si="4"/>
        <v>0.3960597826086957</v>
      </c>
      <c r="K29" s="35">
        <v>1551</v>
      </c>
      <c r="L29" s="33">
        <v>885</v>
      </c>
      <c r="M29" s="33">
        <v>666</v>
      </c>
      <c r="N29" s="34">
        <f t="shared" si="5"/>
        <v>0.42940038684719534</v>
      </c>
    </row>
    <row r="30" spans="2:14" s="46" customFormat="1" ht="13.5">
      <c r="B30" s="68" t="s">
        <v>26</v>
      </c>
      <c r="C30" s="32">
        <v>225</v>
      </c>
      <c r="D30" s="33">
        <v>113</v>
      </c>
      <c r="E30" s="33">
        <v>112</v>
      </c>
      <c r="F30" s="34">
        <f t="shared" si="3"/>
        <v>0.49777777777777776</v>
      </c>
      <c r="G30" s="35">
        <v>204</v>
      </c>
      <c r="H30" s="33">
        <v>113</v>
      </c>
      <c r="I30" s="33">
        <v>91</v>
      </c>
      <c r="J30" s="34">
        <f t="shared" si="4"/>
        <v>0.44607843137254904</v>
      </c>
      <c r="K30" s="35">
        <v>202</v>
      </c>
      <c r="L30" s="33">
        <v>112</v>
      </c>
      <c r="M30" s="33">
        <v>90</v>
      </c>
      <c r="N30" s="34">
        <f t="shared" si="5"/>
        <v>0.44554455445544555</v>
      </c>
    </row>
    <row r="31" spans="2:14" s="46" customFormat="1" ht="13.5">
      <c r="B31" s="68" t="s">
        <v>27</v>
      </c>
      <c r="C31" s="32">
        <v>251</v>
      </c>
      <c r="D31" s="33">
        <v>165</v>
      </c>
      <c r="E31" s="33">
        <v>86</v>
      </c>
      <c r="F31" s="34">
        <f t="shared" si="3"/>
        <v>0.3426294820717131</v>
      </c>
      <c r="G31" s="35">
        <v>251</v>
      </c>
      <c r="H31" s="33">
        <v>167</v>
      </c>
      <c r="I31" s="33">
        <v>84</v>
      </c>
      <c r="J31" s="34">
        <f t="shared" si="4"/>
        <v>0.3346613545816733</v>
      </c>
      <c r="K31" s="35">
        <v>285</v>
      </c>
      <c r="L31" s="33">
        <v>163</v>
      </c>
      <c r="M31" s="33">
        <v>122</v>
      </c>
      <c r="N31" s="34">
        <f t="shared" si="5"/>
        <v>0.4280701754385965</v>
      </c>
    </row>
    <row r="32" spans="2:14" s="46" customFormat="1" ht="13.5">
      <c r="B32" s="68" t="s">
        <v>28</v>
      </c>
      <c r="C32" s="32">
        <v>104</v>
      </c>
      <c r="D32" s="33">
        <v>76</v>
      </c>
      <c r="E32" s="33">
        <v>28</v>
      </c>
      <c r="F32" s="34">
        <f t="shared" si="3"/>
        <v>0.2692307692307692</v>
      </c>
      <c r="G32" s="35">
        <v>104</v>
      </c>
      <c r="H32" s="33">
        <v>71</v>
      </c>
      <c r="I32" s="33">
        <v>33</v>
      </c>
      <c r="J32" s="34">
        <f t="shared" si="4"/>
        <v>0.3173076923076923</v>
      </c>
      <c r="K32" s="23"/>
      <c r="L32" s="21"/>
      <c r="M32" s="21"/>
      <c r="N32" s="22"/>
    </row>
    <row r="33" spans="2:14" s="46" customFormat="1" ht="13.5">
      <c r="B33" s="68" t="s">
        <v>29</v>
      </c>
      <c r="C33" s="32">
        <v>1230</v>
      </c>
      <c r="D33" s="33">
        <v>657</v>
      </c>
      <c r="E33" s="33">
        <v>573</v>
      </c>
      <c r="F33" s="34">
        <f t="shared" si="3"/>
        <v>0.4658536585365854</v>
      </c>
      <c r="G33" s="35">
        <v>1245</v>
      </c>
      <c r="H33" s="33">
        <v>651</v>
      </c>
      <c r="I33" s="33">
        <v>594</v>
      </c>
      <c r="J33" s="34">
        <f t="shared" si="4"/>
        <v>0.4771084337349398</v>
      </c>
      <c r="K33" s="35">
        <v>1366</v>
      </c>
      <c r="L33" s="33">
        <v>651</v>
      </c>
      <c r="M33" s="33">
        <v>602</v>
      </c>
      <c r="N33" s="34">
        <f t="shared" si="5"/>
        <v>0.4407027818448023</v>
      </c>
    </row>
    <row r="34" spans="2:14" ht="13.5">
      <c r="B34" s="68" t="s">
        <v>30</v>
      </c>
      <c r="C34" s="20"/>
      <c r="D34" s="21"/>
      <c r="E34" s="21"/>
      <c r="F34" s="22"/>
      <c r="G34" s="23"/>
      <c r="H34" s="21"/>
      <c r="I34" s="21"/>
      <c r="J34" s="22"/>
      <c r="K34" s="23"/>
      <c r="L34" s="21"/>
      <c r="M34" s="21"/>
      <c r="N34" s="22"/>
    </row>
    <row r="35" spans="2:14" s="46" customFormat="1" ht="13.5">
      <c r="B35" s="68" t="s">
        <v>31</v>
      </c>
      <c r="C35" s="32">
        <v>2170</v>
      </c>
      <c r="D35" s="33">
        <v>1475</v>
      </c>
      <c r="E35" s="33">
        <v>695</v>
      </c>
      <c r="F35" s="34">
        <f t="shared" si="3"/>
        <v>0.32027649769585254</v>
      </c>
      <c r="G35" s="35">
        <v>2122</v>
      </c>
      <c r="H35" s="33">
        <v>1446</v>
      </c>
      <c r="I35" s="33">
        <v>676</v>
      </c>
      <c r="J35" s="34">
        <f t="shared" si="4"/>
        <v>0.31856738925541944</v>
      </c>
      <c r="K35" s="23"/>
      <c r="L35" s="21"/>
      <c r="M35" s="21"/>
      <c r="N35" s="22"/>
    </row>
    <row r="36" spans="2:14" s="46" customFormat="1" ht="13.5">
      <c r="B36" s="68" t="s">
        <v>32</v>
      </c>
      <c r="C36" s="32">
        <v>691</v>
      </c>
      <c r="D36" s="33">
        <v>397</v>
      </c>
      <c r="E36" s="33">
        <v>294</v>
      </c>
      <c r="F36" s="34">
        <f>E36/C36</f>
        <v>0.42547033285094066</v>
      </c>
      <c r="G36" s="35">
        <v>645</v>
      </c>
      <c r="H36" s="33">
        <v>383</v>
      </c>
      <c r="I36" s="33">
        <v>262</v>
      </c>
      <c r="J36" s="34">
        <f t="shared" si="4"/>
        <v>0.4062015503875969</v>
      </c>
      <c r="K36" s="35">
        <v>606</v>
      </c>
      <c r="L36" s="33">
        <v>372</v>
      </c>
      <c r="M36" s="33">
        <v>234</v>
      </c>
      <c r="N36" s="34">
        <f>M36/K36</f>
        <v>0.38613861386138615</v>
      </c>
    </row>
    <row r="37" spans="2:14" s="46" customFormat="1" ht="13.5">
      <c r="B37" s="68" t="s">
        <v>33</v>
      </c>
      <c r="C37" s="32">
        <v>1226</v>
      </c>
      <c r="D37" s="33">
        <v>783</v>
      </c>
      <c r="E37" s="33">
        <v>443</v>
      </c>
      <c r="F37" s="34">
        <f aca="true" t="shared" si="6" ref="F37:F47">E37/C37</f>
        <v>0.36133768352365414</v>
      </c>
      <c r="G37" s="35">
        <v>1232</v>
      </c>
      <c r="H37" s="33">
        <v>790</v>
      </c>
      <c r="I37" s="33">
        <v>442</v>
      </c>
      <c r="J37" s="34">
        <f t="shared" si="4"/>
        <v>0.3587662337662338</v>
      </c>
      <c r="K37" s="35">
        <v>1233</v>
      </c>
      <c r="L37" s="33">
        <v>776</v>
      </c>
      <c r="M37" s="33">
        <v>457</v>
      </c>
      <c r="N37" s="34">
        <f>M37/K37</f>
        <v>0.3706407137064071</v>
      </c>
    </row>
    <row r="38" spans="2:14" ht="13.5">
      <c r="B38" s="68" t="s">
        <v>34</v>
      </c>
      <c r="C38" s="32">
        <v>275</v>
      </c>
      <c r="D38" s="33">
        <v>171</v>
      </c>
      <c r="E38" s="33">
        <v>104</v>
      </c>
      <c r="F38" s="34">
        <f t="shared" si="6"/>
        <v>0.3781818181818182</v>
      </c>
      <c r="G38" s="35">
        <v>276</v>
      </c>
      <c r="H38" s="33">
        <v>173</v>
      </c>
      <c r="I38" s="33">
        <v>103</v>
      </c>
      <c r="J38" s="34">
        <f t="shared" si="4"/>
        <v>0.37318840579710144</v>
      </c>
      <c r="K38" s="23"/>
      <c r="L38" s="21"/>
      <c r="M38" s="21"/>
      <c r="N38" s="22"/>
    </row>
    <row r="39" spans="2:14" s="46" customFormat="1" ht="13.5">
      <c r="B39" s="68" t="s">
        <v>35</v>
      </c>
      <c r="C39" s="32">
        <v>2112</v>
      </c>
      <c r="D39" s="33">
        <v>1822</v>
      </c>
      <c r="E39" s="33">
        <v>290</v>
      </c>
      <c r="F39" s="34">
        <f t="shared" si="6"/>
        <v>0.13731060606060605</v>
      </c>
      <c r="G39" s="35">
        <v>2695</v>
      </c>
      <c r="H39" s="33">
        <v>1958</v>
      </c>
      <c r="I39" s="33">
        <v>737</v>
      </c>
      <c r="J39" s="34">
        <f t="shared" si="4"/>
        <v>0.27346938775510204</v>
      </c>
      <c r="K39" s="35">
        <v>2738</v>
      </c>
      <c r="L39" s="33">
        <v>1981</v>
      </c>
      <c r="M39" s="33">
        <v>757</v>
      </c>
      <c r="N39" s="34">
        <f>M39/K39</f>
        <v>0.2764791818845873</v>
      </c>
    </row>
    <row r="40" spans="2:14" s="46" customFormat="1" ht="13.5">
      <c r="B40" s="68" t="s">
        <v>36</v>
      </c>
      <c r="C40" s="32">
        <v>1442</v>
      </c>
      <c r="D40" s="33">
        <v>945</v>
      </c>
      <c r="E40" s="33">
        <v>497</v>
      </c>
      <c r="F40" s="34">
        <f t="shared" si="6"/>
        <v>0.3446601941747573</v>
      </c>
      <c r="G40" s="35">
        <v>1457</v>
      </c>
      <c r="H40" s="33">
        <v>925</v>
      </c>
      <c r="I40" s="33">
        <v>532</v>
      </c>
      <c r="J40" s="34">
        <f t="shared" si="4"/>
        <v>0.365133836650652</v>
      </c>
      <c r="K40" s="23"/>
      <c r="L40" s="21"/>
      <c r="M40" s="21"/>
      <c r="N40" s="22"/>
    </row>
    <row r="41" spans="2:14" ht="13.5">
      <c r="B41" s="68" t="s">
        <v>37</v>
      </c>
      <c r="C41" s="20"/>
      <c r="D41" s="21"/>
      <c r="E41" s="21"/>
      <c r="F41" s="22"/>
      <c r="G41" s="23"/>
      <c r="H41" s="21"/>
      <c r="I41" s="21"/>
      <c r="J41" s="22"/>
      <c r="K41" s="23"/>
      <c r="L41" s="21"/>
      <c r="M41" s="21"/>
      <c r="N41" s="22"/>
    </row>
    <row r="42" spans="2:14" s="46" customFormat="1" ht="13.5">
      <c r="B42" s="68" t="s">
        <v>38</v>
      </c>
      <c r="C42" s="32">
        <v>228</v>
      </c>
      <c r="D42" s="33">
        <v>126</v>
      </c>
      <c r="E42" s="33">
        <v>102</v>
      </c>
      <c r="F42" s="34">
        <f t="shared" si="6"/>
        <v>0.4473684210526316</v>
      </c>
      <c r="G42" s="35">
        <v>236</v>
      </c>
      <c r="H42" s="33">
        <v>126</v>
      </c>
      <c r="I42" s="33">
        <v>110</v>
      </c>
      <c r="J42" s="34">
        <f t="shared" si="4"/>
        <v>0.4661016949152542</v>
      </c>
      <c r="K42" s="35">
        <v>235</v>
      </c>
      <c r="L42" s="33">
        <v>127</v>
      </c>
      <c r="M42" s="33">
        <v>108</v>
      </c>
      <c r="N42" s="34">
        <f aca="true" t="shared" si="7" ref="N42:N47">M42/K42</f>
        <v>0.4595744680851064</v>
      </c>
    </row>
    <row r="43" spans="2:14" s="46" customFormat="1" ht="13.5">
      <c r="B43" s="68" t="s">
        <v>39</v>
      </c>
      <c r="C43" s="32">
        <v>704</v>
      </c>
      <c r="D43" s="33">
        <v>380</v>
      </c>
      <c r="E43" s="33">
        <v>324</v>
      </c>
      <c r="F43" s="34">
        <f t="shared" si="6"/>
        <v>0.4602272727272727</v>
      </c>
      <c r="G43" s="35">
        <v>662</v>
      </c>
      <c r="H43" s="33">
        <v>329</v>
      </c>
      <c r="I43" s="33">
        <v>333</v>
      </c>
      <c r="J43" s="34"/>
      <c r="K43" s="23"/>
      <c r="L43" s="21"/>
      <c r="M43" s="21"/>
      <c r="N43" s="22"/>
    </row>
    <row r="44" spans="2:14" s="46" customFormat="1" ht="13.5">
      <c r="B44" s="68" t="s">
        <v>40</v>
      </c>
      <c r="C44" s="32">
        <v>812</v>
      </c>
      <c r="D44" s="33">
        <v>507</v>
      </c>
      <c r="E44" s="33">
        <v>305</v>
      </c>
      <c r="F44" s="34">
        <f t="shared" si="6"/>
        <v>0.37561576354679804</v>
      </c>
      <c r="G44" s="35">
        <v>738</v>
      </c>
      <c r="H44" s="33">
        <v>421</v>
      </c>
      <c r="I44" s="33">
        <v>318</v>
      </c>
      <c r="J44" s="34">
        <f t="shared" si="4"/>
        <v>0.43089430894308944</v>
      </c>
      <c r="K44" s="35">
        <v>773</v>
      </c>
      <c r="L44" s="33">
        <v>422</v>
      </c>
      <c r="M44" s="33">
        <v>351</v>
      </c>
      <c r="N44" s="34">
        <f t="shared" si="7"/>
        <v>0.4540750323415265</v>
      </c>
    </row>
    <row r="45" spans="2:14" s="46" customFormat="1" ht="13.5">
      <c r="B45" s="68" t="s">
        <v>41</v>
      </c>
      <c r="C45" s="32">
        <v>753</v>
      </c>
      <c r="D45" s="33">
        <v>404</v>
      </c>
      <c r="E45" s="33">
        <v>349</v>
      </c>
      <c r="F45" s="34">
        <f t="shared" si="6"/>
        <v>0.4634794156706507</v>
      </c>
      <c r="G45" s="70">
        <v>765</v>
      </c>
      <c r="H45" s="40">
        <v>389</v>
      </c>
      <c r="I45" s="40">
        <v>376</v>
      </c>
      <c r="J45" s="71">
        <v>0.4915032679738562</v>
      </c>
      <c r="K45" s="70">
        <v>724</v>
      </c>
      <c r="L45" s="40">
        <v>390</v>
      </c>
      <c r="M45" s="40">
        <v>334</v>
      </c>
      <c r="N45" s="71">
        <v>0.4613259668508287</v>
      </c>
    </row>
    <row r="46" spans="2:14" s="46" customFormat="1" ht="14.25" thickBot="1">
      <c r="B46" s="69" t="s">
        <v>42</v>
      </c>
      <c r="C46" s="47">
        <v>337</v>
      </c>
      <c r="D46" s="48">
        <v>156</v>
      </c>
      <c r="E46" s="48">
        <v>181</v>
      </c>
      <c r="F46" s="49">
        <f t="shared" si="6"/>
        <v>0.5370919881305638</v>
      </c>
      <c r="G46" s="50">
        <v>332</v>
      </c>
      <c r="H46" s="48">
        <v>153</v>
      </c>
      <c r="I46" s="48">
        <v>179</v>
      </c>
      <c r="J46" s="49"/>
      <c r="K46" s="52"/>
      <c r="L46" s="53"/>
      <c r="M46" s="53"/>
      <c r="N46" s="54"/>
    </row>
    <row r="47" spans="2:14" ht="18" thickBot="1">
      <c r="B47" s="6" t="s">
        <v>43</v>
      </c>
      <c r="C47" s="55">
        <f>SUM(C4:C46)</f>
        <v>52044</v>
      </c>
      <c r="D47" s="56">
        <f>SUM(D4:D46)</f>
        <v>32809</v>
      </c>
      <c r="E47" s="56">
        <f>SUM(E4:E46)</f>
        <v>19215</v>
      </c>
      <c r="F47" s="57">
        <f t="shared" si="6"/>
        <v>0.3692068249942356</v>
      </c>
      <c r="G47" s="58">
        <f>SUM(G4:G46)</f>
        <v>56326</v>
      </c>
      <c r="H47" s="56">
        <f>SUM(H4:H46)</f>
        <v>34839</v>
      </c>
      <c r="I47" s="56">
        <f>SUM(I4:I46)</f>
        <v>21355</v>
      </c>
      <c r="J47" s="57">
        <f t="shared" si="4"/>
        <v>0.37913219472357346</v>
      </c>
      <c r="K47" s="58">
        <f>SUM(K4:K46)</f>
        <v>31711</v>
      </c>
      <c r="L47" s="56">
        <f>SUM(L4:L46)</f>
        <v>19184</v>
      </c>
      <c r="M47" s="56">
        <f>SUM(M4:M46)</f>
        <v>12414</v>
      </c>
      <c r="N47" s="57">
        <f t="shared" si="7"/>
        <v>0.391472990444956</v>
      </c>
    </row>
    <row r="48" spans="2:10" ht="13.5">
      <c r="B48" s="76" t="s">
        <v>54</v>
      </c>
      <c r="C48" s="77"/>
      <c r="D48" s="77"/>
      <c r="E48" s="77"/>
      <c r="F48" s="77"/>
      <c r="G48" s="77"/>
      <c r="H48" s="77"/>
      <c r="I48" s="77"/>
      <c r="J48" s="77"/>
    </row>
    <row r="49" spans="2:10" ht="13.5">
      <c r="B49" s="78"/>
      <c r="C49" s="78"/>
      <c r="D49" s="78"/>
      <c r="E49" s="78"/>
      <c r="F49" s="78"/>
      <c r="G49" s="78"/>
      <c r="H49" s="78"/>
      <c r="I49" s="78"/>
      <c r="J49" s="78"/>
    </row>
    <row r="50" spans="2:10" ht="13.5">
      <c r="B50" s="78"/>
      <c r="C50" s="78"/>
      <c r="D50" s="78"/>
      <c r="E50" s="78"/>
      <c r="F50" s="78"/>
      <c r="G50" s="78"/>
      <c r="H50" s="78"/>
      <c r="I50" s="78"/>
      <c r="J50" s="78"/>
    </row>
    <row r="60" ht="13.5">
      <c r="E60" s="15"/>
    </row>
  </sheetData>
  <sheetProtection/>
  <mergeCells count="6">
    <mergeCell ref="K2:N2"/>
    <mergeCell ref="B1:J1"/>
    <mergeCell ref="B48:J50"/>
    <mergeCell ref="B2:B3"/>
    <mergeCell ref="C2:F2"/>
    <mergeCell ref="G2:J2"/>
  </mergeCells>
  <printOptions/>
  <pageMargins left="0.3937007874015748" right="0.3937007874015748" top="0.5905511811023623" bottom="0.5905511811023623" header="0.5118110236220472" footer="0.5118110236220472"/>
  <pageSetup fitToHeight="1" fitToWidth="1"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sheetPr>
    <pageSetUpPr fitToPage="1"/>
  </sheetPr>
  <dimension ref="A1:Q48"/>
  <sheetViews>
    <sheetView zoomScalePageLayoutView="0" workbookViewId="0" topLeftCell="A1">
      <pane xSplit="1" ySplit="3" topLeftCell="B4" activePane="bottomRight" state="frozen"/>
      <selection pane="topLeft" activeCell="A1" sqref="A1"/>
      <selection pane="topRight" activeCell="C1" sqref="C1"/>
      <selection pane="bottomLeft" activeCell="A3" sqref="A3"/>
      <selection pane="bottomRight" activeCell="M59" sqref="M58:M59"/>
    </sheetView>
  </sheetViews>
  <sheetFormatPr defaultColWidth="9.00390625" defaultRowHeight="13.5"/>
  <cols>
    <col min="1" max="1" width="11.125" style="0" customWidth="1"/>
    <col min="2" max="2" width="6.875" style="0" customWidth="1"/>
    <col min="3" max="3" width="7.125" style="0" customWidth="1"/>
    <col min="4" max="4" width="5.25390625" style="0" customWidth="1"/>
    <col min="5" max="5" width="7.125" style="0" customWidth="1"/>
    <col min="6" max="6" width="8.00390625" style="0" customWidth="1"/>
    <col min="7" max="7" width="6.50390625" style="0" customWidth="1"/>
    <col min="8" max="8" width="5.625" style="0" customWidth="1"/>
    <col min="9" max="10" width="7.125" style="0" customWidth="1"/>
    <col min="11" max="11" width="7.875" style="0" customWidth="1"/>
    <col min="12" max="12" width="6.625" style="0" customWidth="1"/>
    <col min="13" max="13" width="6.875" style="0" customWidth="1"/>
    <col min="14" max="14" width="6.625" style="0" customWidth="1"/>
    <col min="15" max="15" width="6.875" style="0" customWidth="1"/>
    <col min="16" max="16" width="5.25390625" style="0" customWidth="1"/>
    <col min="17" max="17" width="6.625" style="0" customWidth="1"/>
    <col min="18" max="19" width="3.25390625" style="0" customWidth="1"/>
  </cols>
  <sheetData>
    <row r="1" spans="1:12" ht="19.5" thickBot="1">
      <c r="A1" s="1" t="s">
        <v>56</v>
      </c>
      <c r="B1" s="1"/>
      <c r="C1" s="1"/>
      <c r="D1" s="1"/>
      <c r="E1" s="1"/>
      <c r="L1" t="s">
        <v>57</v>
      </c>
    </row>
    <row r="2" spans="1:17" ht="13.5">
      <c r="A2" s="79"/>
      <c r="B2" s="83" t="s">
        <v>48</v>
      </c>
      <c r="C2" s="84"/>
      <c r="D2" s="84"/>
      <c r="E2" s="85"/>
      <c r="F2" s="84" t="s">
        <v>49</v>
      </c>
      <c r="G2" s="84"/>
      <c r="H2" s="84"/>
      <c r="I2" s="85"/>
      <c r="J2" s="83" t="s">
        <v>50</v>
      </c>
      <c r="K2" s="84"/>
      <c r="L2" s="84"/>
      <c r="M2" s="84"/>
      <c r="N2" s="86"/>
      <c r="O2" s="86"/>
      <c r="P2" s="86"/>
      <c r="Q2" s="87"/>
    </row>
    <row r="3" spans="1:17" ht="56.25" customHeight="1" thickBot="1">
      <c r="A3" s="80"/>
      <c r="B3" s="2" t="s">
        <v>44</v>
      </c>
      <c r="C3" s="3" t="s">
        <v>45</v>
      </c>
      <c r="D3" s="3" t="s">
        <v>46</v>
      </c>
      <c r="E3" s="4" t="s">
        <v>47</v>
      </c>
      <c r="F3" s="5" t="s">
        <v>44</v>
      </c>
      <c r="G3" s="3" t="s">
        <v>45</v>
      </c>
      <c r="H3" s="3" t="s">
        <v>46</v>
      </c>
      <c r="I3" s="4" t="s">
        <v>47</v>
      </c>
      <c r="J3" s="11" t="s">
        <v>44</v>
      </c>
      <c r="K3" s="12" t="s">
        <v>45</v>
      </c>
      <c r="L3" s="12" t="s">
        <v>46</v>
      </c>
      <c r="M3" s="13" t="s">
        <v>47</v>
      </c>
      <c r="N3" s="14" t="s">
        <v>51</v>
      </c>
      <c r="O3" s="12" t="s">
        <v>45</v>
      </c>
      <c r="P3" s="12" t="s">
        <v>46</v>
      </c>
      <c r="Q3" s="13" t="s">
        <v>47</v>
      </c>
    </row>
    <row r="4" spans="1:17" ht="13.5">
      <c r="A4" s="64" t="s">
        <v>0</v>
      </c>
      <c r="B4" s="41"/>
      <c r="C4" s="42"/>
      <c r="D4" s="42"/>
      <c r="E4" s="43"/>
      <c r="F4" s="44"/>
      <c r="G4" s="42"/>
      <c r="H4" s="42"/>
      <c r="I4" s="43"/>
      <c r="J4" s="44"/>
      <c r="K4" s="42"/>
      <c r="L4" s="42"/>
      <c r="M4" s="43"/>
      <c r="N4" s="27"/>
      <c r="O4" s="45"/>
      <c r="P4" s="42"/>
      <c r="Q4" s="43"/>
    </row>
    <row r="5" spans="1:17" ht="13.5">
      <c r="A5" s="65" t="s">
        <v>1</v>
      </c>
      <c r="B5" s="24"/>
      <c r="C5" s="25"/>
      <c r="D5" s="25"/>
      <c r="E5" s="26"/>
      <c r="F5" s="27"/>
      <c r="G5" s="25"/>
      <c r="H5" s="25"/>
      <c r="I5" s="26"/>
      <c r="J5" s="27"/>
      <c r="K5" s="25"/>
      <c r="L5" s="25"/>
      <c r="M5" s="26"/>
      <c r="N5" s="27"/>
      <c r="O5" s="25"/>
      <c r="P5" s="25"/>
      <c r="Q5" s="26"/>
    </row>
    <row r="6" spans="1:17" s="46" customFormat="1" ht="13.5">
      <c r="A6" s="65" t="s">
        <v>2</v>
      </c>
      <c r="B6" s="24"/>
      <c r="C6" s="25"/>
      <c r="D6" s="25"/>
      <c r="E6" s="26"/>
      <c r="F6" s="27"/>
      <c r="G6" s="25"/>
      <c r="H6" s="25"/>
      <c r="I6" s="26"/>
      <c r="J6" s="27"/>
      <c r="K6" s="25"/>
      <c r="L6" s="25"/>
      <c r="M6" s="26"/>
      <c r="N6" s="27"/>
      <c r="O6" s="25"/>
      <c r="P6" s="25"/>
      <c r="Q6" s="26"/>
    </row>
    <row r="7" spans="1:17" ht="13.5">
      <c r="A7" s="65" t="s">
        <v>3</v>
      </c>
      <c r="B7" s="24"/>
      <c r="C7" s="25"/>
      <c r="D7" s="25"/>
      <c r="E7" s="26"/>
      <c r="F7" s="27"/>
      <c r="G7" s="25"/>
      <c r="H7" s="25"/>
      <c r="I7" s="26"/>
      <c r="J7" s="27"/>
      <c r="K7" s="25"/>
      <c r="L7" s="25"/>
      <c r="M7" s="26"/>
      <c r="N7" s="27"/>
      <c r="O7" s="25"/>
      <c r="P7" s="25"/>
      <c r="Q7" s="26"/>
    </row>
    <row r="8" spans="1:17" s="46" customFormat="1" ht="14.25" customHeight="1">
      <c r="A8" s="68" t="s">
        <v>4</v>
      </c>
      <c r="B8" s="37">
        <v>9</v>
      </c>
      <c r="C8" s="38">
        <v>6</v>
      </c>
      <c r="D8" s="40">
        <v>3</v>
      </c>
      <c r="E8" s="39">
        <f aca="true" t="shared" si="0" ref="E8:E47">D8/B8</f>
        <v>0.3333333333333333</v>
      </c>
      <c r="F8" s="36">
        <v>5</v>
      </c>
      <c r="G8" s="38">
        <v>4</v>
      </c>
      <c r="H8" s="38">
        <v>1</v>
      </c>
      <c r="I8" s="39">
        <f aca="true" t="shared" si="1" ref="I8:I47">H8/F8</f>
        <v>0.2</v>
      </c>
      <c r="J8" s="36">
        <v>7</v>
      </c>
      <c r="K8" s="38">
        <v>5</v>
      </c>
      <c r="L8" s="38">
        <v>2</v>
      </c>
      <c r="M8" s="39">
        <f aca="true" t="shared" si="2" ref="M8:M47">L8/J8</f>
        <v>0.2857142857142857</v>
      </c>
      <c r="N8" s="36">
        <f>O8+P8</f>
        <v>0</v>
      </c>
      <c r="O8" s="38">
        <v>0</v>
      </c>
      <c r="P8" s="38">
        <v>0</v>
      </c>
      <c r="Q8" s="39">
        <v>0</v>
      </c>
    </row>
    <row r="9" spans="1:17" s="46" customFormat="1" ht="13.5">
      <c r="A9" s="65" t="s">
        <v>5</v>
      </c>
      <c r="B9" s="24"/>
      <c r="C9" s="25"/>
      <c r="D9" s="25"/>
      <c r="E9" s="26"/>
      <c r="F9" s="27"/>
      <c r="G9" s="25"/>
      <c r="H9" s="25"/>
      <c r="I9" s="26"/>
      <c r="J9" s="27"/>
      <c r="K9" s="25"/>
      <c r="L9" s="25"/>
      <c r="M9" s="26"/>
      <c r="N9" s="27"/>
      <c r="O9" s="25"/>
      <c r="P9" s="25"/>
      <c r="Q9" s="26"/>
    </row>
    <row r="10" spans="1:17" s="46" customFormat="1" ht="13.5">
      <c r="A10" s="68" t="s">
        <v>6</v>
      </c>
      <c r="B10" s="37">
        <v>27</v>
      </c>
      <c r="C10" s="38">
        <v>16</v>
      </c>
      <c r="D10" s="38">
        <v>11</v>
      </c>
      <c r="E10" s="39">
        <f t="shared" si="0"/>
        <v>0.4074074074074074</v>
      </c>
      <c r="F10" s="36">
        <v>42</v>
      </c>
      <c r="G10" s="38">
        <v>32</v>
      </c>
      <c r="H10" s="38">
        <v>10</v>
      </c>
      <c r="I10" s="39">
        <f t="shared" si="1"/>
        <v>0.23809523809523808</v>
      </c>
      <c r="J10" s="36">
        <v>85</v>
      </c>
      <c r="K10" s="38">
        <v>67</v>
      </c>
      <c r="L10" s="38">
        <v>18</v>
      </c>
      <c r="M10" s="39">
        <f t="shared" si="2"/>
        <v>0.21176470588235294</v>
      </c>
      <c r="N10" s="36">
        <v>48</v>
      </c>
      <c r="O10" s="38">
        <v>47</v>
      </c>
      <c r="P10" s="38">
        <v>1</v>
      </c>
      <c r="Q10" s="39">
        <f>P10/N10</f>
        <v>0.020833333333333332</v>
      </c>
    </row>
    <row r="11" spans="1:17" s="46" customFormat="1" ht="13.5">
      <c r="A11" s="68" t="s">
        <v>7</v>
      </c>
      <c r="B11" s="37"/>
      <c r="C11" s="38"/>
      <c r="D11" s="38"/>
      <c r="E11" s="39"/>
      <c r="F11" s="36"/>
      <c r="G11" s="38"/>
      <c r="H11" s="38"/>
      <c r="I11" s="39"/>
      <c r="J11" s="36"/>
      <c r="K11" s="38"/>
      <c r="L11" s="38"/>
      <c r="M11" s="39"/>
      <c r="N11" s="36"/>
      <c r="O11" s="38"/>
      <c r="P11" s="38"/>
      <c r="Q11" s="39"/>
    </row>
    <row r="12" spans="1:17" ht="13.5">
      <c r="A12" s="65" t="s">
        <v>8</v>
      </c>
      <c r="B12" s="24"/>
      <c r="C12" s="25"/>
      <c r="D12" s="25"/>
      <c r="E12" s="26"/>
      <c r="F12" s="27"/>
      <c r="G12" s="25"/>
      <c r="H12" s="25"/>
      <c r="I12" s="26"/>
      <c r="J12" s="27"/>
      <c r="K12" s="25"/>
      <c r="L12" s="25"/>
      <c r="M12" s="26"/>
      <c r="N12" s="27"/>
      <c r="O12" s="25"/>
      <c r="P12" s="25"/>
      <c r="Q12" s="26"/>
    </row>
    <row r="13" spans="1:17" s="46" customFormat="1" ht="13.5">
      <c r="A13" s="68" t="s">
        <v>9</v>
      </c>
      <c r="B13" s="37">
        <v>133</v>
      </c>
      <c r="C13" s="38">
        <v>76</v>
      </c>
      <c r="D13" s="38">
        <v>57</v>
      </c>
      <c r="E13" s="39">
        <f t="shared" si="0"/>
        <v>0.42857142857142855</v>
      </c>
      <c r="F13" s="36">
        <v>64</v>
      </c>
      <c r="G13" s="38">
        <v>40</v>
      </c>
      <c r="H13" s="38">
        <v>24</v>
      </c>
      <c r="I13" s="39">
        <f t="shared" si="1"/>
        <v>0.375</v>
      </c>
      <c r="J13" s="36">
        <v>64</v>
      </c>
      <c r="K13" s="38">
        <v>51</v>
      </c>
      <c r="L13" s="38">
        <v>13</v>
      </c>
      <c r="M13" s="39">
        <f t="shared" si="2"/>
        <v>0.203125</v>
      </c>
      <c r="N13" s="36">
        <v>44</v>
      </c>
      <c r="O13" s="38">
        <v>44</v>
      </c>
      <c r="P13" s="38">
        <v>0</v>
      </c>
      <c r="Q13" s="39">
        <f>P13/N13</f>
        <v>0</v>
      </c>
    </row>
    <row r="14" spans="1:17" s="46" customFormat="1" ht="13.5">
      <c r="A14" s="68" t="s">
        <v>10</v>
      </c>
      <c r="B14" s="37">
        <v>23</v>
      </c>
      <c r="C14" s="38">
        <v>15</v>
      </c>
      <c r="D14" s="38">
        <v>8</v>
      </c>
      <c r="E14" s="39">
        <f t="shared" si="0"/>
        <v>0.34782608695652173</v>
      </c>
      <c r="F14" s="36">
        <v>33</v>
      </c>
      <c r="G14" s="38">
        <v>20</v>
      </c>
      <c r="H14" s="38">
        <v>13</v>
      </c>
      <c r="I14" s="39">
        <f t="shared" si="1"/>
        <v>0.3939393939393939</v>
      </c>
      <c r="J14" s="36">
        <v>18</v>
      </c>
      <c r="K14" s="38">
        <v>13</v>
      </c>
      <c r="L14" s="38">
        <v>5</v>
      </c>
      <c r="M14" s="39">
        <f t="shared" si="2"/>
        <v>0.2777777777777778</v>
      </c>
      <c r="N14" s="36">
        <v>11</v>
      </c>
      <c r="O14" s="38">
        <v>11</v>
      </c>
      <c r="P14" s="38">
        <v>0</v>
      </c>
      <c r="Q14" s="39">
        <f>P14/N14</f>
        <v>0</v>
      </c>
    </row>
    <row r="15" spans="1:17" s="46" customFormat="1" ht="12" customHeight="1">
      <c r="A15" s="65" t="s">
        <v>11</v>
      </c>
      <c r="B15" s="24"/>
      <c r="C15" s="25"/>
      <c r="D15" s="25"/>
      <c r="E15" s="26"/>
      <c r="F15" s="27"/>
      <c r="G15" s="25"/>
      <c r="H15" s="25"/>
      <c r="I15" s="26"/>
      <c r="J15" s="27"/>
      <c r="K15" s="25"/>
      <c r="L15" s="25"/>
      <c r="M15" s="26"/>
      <c r="N15" s="27"/>
      <c r="O15" s="25"/>
      <c r="P15" s="25"/>
      <c r="Q15" s="26"/>
    </row>
    <row r="16" spans="1:17" s="46" customFormat="1" ht="13.5">
      <c r="A16" s="68" t="s">
        <v>12</v>
      </c>
      <c r="B16" s="37">
        <v>14</v>
      </c>
      <c r="C16" s="38">
        <v>11</v>
      </c>
      <c r="D16" s="38">
        <v>3</v>
      </c>
      <c r="E16" s="39">
        <f t="shared" si="0"/>
        <v>0.21428571428571427</v>
      </c>
      <c r="F16" s="36">
        <v>23</v>
      </c>
      <c r="G16" s="38">
        <v>15</v>
      </c>
      <c r="H16" s="38">
        <v>8</v>
      </c>
      <c r="I16" s="39">
        <f t="shared" si="1"/>
        <v>0.34782608695652173</v>
      </c>
      <c r="J16" s="36">
        <v>76</v>
      </c>
      <c r="K16" s="38">
        <v>56</v>
      </c>
      <c r="L16" s="38">
        <v>20</v>
      </c>
      <c r="M16" s="39">
        <f t="shared" si="2"/>
        <v>0.2631578947368421</v>
      </c>
      <c r="N16" s="36">
        <v>63</v>
      </c>
      <c r="O16" s="38">
        <v>43</v>
      </c>
      <c r="P16" s="38">
        <v>20</v>
      </c>
      <c r="Q16" s="39">
        <f>P16/N16</f>
        <v>0.31746031746031744</v>
      </c>
    </row>
    <row r="17" spans="1:17" s="46" customFormat="1" ht="13.5">
      <c r="A17" s="68" t="s">
        <v>13</v>
      </c>
      <c r="B17" s="37">
        <v>16</v>
      </c>
      <c r="C17" s="38">
        <v>11</v>
      </c>
      <c r="D17" s="38">
        <v>5</v>
      </c>
      <c r="E17" s="39">
        <f t="shared" si="0"/>
        <v>0.3125</v>
      </c>
      <c r="F17" s="36">
        <v>27</v>
      </c>
      <c r="G17" s="38">
        <v>23</v>
      </c>
      <c r="H17" s="38">
        <v>4</v>
      </c>
      <c r="I17" s="39">
        <f t="shared" si="1"/>
        <v>0.14814814814814814</v>
      </c>
      <c r="J17" s="36">
        <v>17</v>
      </c>
      <c r="K17" s="38">
        <v>15</v>
      </c>
      <c r="L17" s="38">
        <v>2</v>
      </c>
      <c r="M17" s="39">
        <f t="shared" si="2"/>
        <v>0.11764705882352941</v>
      </c>
      <c r="N17" s="36">
        <v>15</v>
      </c>
      <c r="O17" s="38">
        <v>15</v>
      </c>
      <c r="P17" s="38">
        <v>0</v>
      </c>
      <c r="Q17" s="39">
        <f>P17/N17</f>
        <v>0</v>
      </c>
    </row>
    <row r="18" spans="1:17" s="46" customFormat="1" ht="13.5">
      <c r="A18" s="68" t="s">
        <v>14</v>
      </c>
      <c r="B18" s="37">
        <v>7</v>
      </c>
      <c r="C18" s="38">
        <v>6</v>
      </c>
      <c r="D18" s="38">
        <v>1</v>
      </c>
      <c r="E18" s="39">
        <f t="shared" si="0"/>
        <v>0.14285714285714285</v>
      </c>
      <c r="F18" s="36">
        <v>15</v>
      </c>
      <c r="G18" s="38">
        <v>10</v>
      </c>
      <c r="H18" s="38">
        <v>5</v>
      </c>
      <c r="I18" s="39">
        <f t="shared" si="1"/>
        <v>0.3333333333333333</v>
      </c>
      <c r="J18" s="36">
        <v>22</v>
      </c>
      <c r="K18" s="38">
        <v>12</v>
      </c>
      <c r="L18" s="38">
        <v>10</v>
      </c>
      <c r="M18" s="39">
        <f t="shared" si="2"/>
        <v>0.45454545454545453</v>
      </c>
      <c r="N18" s="36">
        <v>7</v>
      </c>
      <c r="O18" s="38">
        <v>6</v>
      </c>
      <c r="P18" s="38">
        <v>1</v>
      </c>
      <c r="Q18" s="39">
        <f>P18/N18</f>
        <v>0.14285714285714285</v>
      </c>
    </row>
    <row r="19" spans="1:17" s="46" customFormat="1" ht="13.5">
      <c r="A19" s="65" t="s">
        <v>15</v>
      </c>
      <c r="B19" s="24"/>
      <c r="C19" s="25"/>
      <c r="D19" s="25"/>
      <c r="E19" s="26"/>
      <c r="F19" s="27"/>
      <c r="G19" s="25"/>
      <c r="H19" s="25"/>
      <c r="I19" s="26"/>
      <c r="J19" s="27"/>
      <c r="K19" s="25"/>
      <c r="L19" s="25"/>
      <c r="M19" s="26"/>
      <c r="N19" s="27"/>
      <c r="O19" s="25"/>
      <c r="P19" s="25"/>
      <c r="Q19" s="26"/>
    </row>
    <row r="20" spans="1:17" s="46" customFormat="1" ht="13.5">
      <c r="A20" s="68" t="s">
        <v>16</v>
      </c>
      <c r="B20" s="37">
        <v>71</v>
      </c>
      <c r="C20" s="38">
        <v>39</v>
      </c>
      <c r="D20" s="38">
        <v>32</v>
      </c>
      <c r="E20" s="39">
        <f t="shared" si="0"/>
        <v>0.4507042253521127</v>
      </c>
      <c r="F20" s="36">
        <v>76</v>
      </c>
      <c r="G20" s="38">
        <v>46</v>
      </c>
      <c r="H20" s="38">
        <v>30</v>
      </c>
      <c r="I20" s="39">
        <f t="shared" si="1"/>
        <v>0.39473684210526316</v>
      </c>
      <c r="J20" s="36">
        <v>87</v>
      </c>
      <c r="K20" s="40">
        <v>61</v>
      </c>
      <c r="L20" s="38">
        <v>26</v>
      </c>
      <c r="M20" s="39">
        <f t="shared" si="2"/>
        <v>0.2988505747126437</v>
      </c>
      <c r="N20" s="36">
        <v>46</v>
      </c>
      <c r="O20" s="38">
        <v>32</v>
      </c>
      <c r="P20" s="38">
        <v>14</v>
      </c>
      <c r="Q20" s="39">
        <f>P20/N20</f>
        <v>0.30434782608695654</v>
      </c>
    </row>
    <row r="21" spans="1:17" s="46" customFormat="1" ht="13.5">
      <c r="A21" s="68" t="s">
        <v>17</v>
      </c>
      <c r="B21" s="37">
        <v>23</v>
      </c>
      <c r="C21" s="38">
        <v>12</v>
      </c>
      <c r="D21" s="38">
        <v>11</v>
      </c>
      <c r="E21" s="39">
        <f t="shared" si="0"/>
        <v>0.4782608695652174</v>
      </c>
      <c r="F21" s="36">
        <v>30</v>
      </c>
      <c r="G21" s="38">
        <v>14</v>
      </c>
      <c r="H21" s="38">
        <v>16</v>
      </c>
      <c r="I21" s="39">
        <f t="shared" si="1"/>
        <v>0.5333333333333333</v>
      </c>
      <c r="J21" s="36">
        <v>18</v>
      </c>
      <c r="K21" s="38">
        <v>11</v>
      </c>
      <c r="L21" s="38">
        <v>7</v>
      </c>
      <c r="M21" s="39">
        <f t="shared" si="2"/>
        <v>0.3888888888888889</v>
      </c>
      <c r="N21" s="36">
        <v>9</v>
      </c>
      <c r="O21" s="38">
        <v>8</v>
      </c>
      <c r="P21" s="38">
        <v>1</v>
      </c>
      <c r="Q21" s="39">
        <f>P21/N21</f>
        <v>0.1111111111111111</v>
      </c>
    </row>
    <row r="22" spans="1:17" s="46" customFormat="1" ht="12.75" customHeight="1">
      <c r="A22" s="68" t="s">
        <v>18</v>
      </c>
      <c r="B22" s="37">
        <v>84</v>
      </c>
      <c r="C22" s="38">
        <v>42</v>
      </c>
      <c r="D22" s="38">
        <v>42</v>
      </c>
      <c r="E22" s="39">
        <f t="shared" si="0"/>
        <v>0.5</v>
      </c>
      <c r="F22" s="36">
        <v>105</v>
      </c>
      <c r="G22" s="38">
        <v>52</v>
      </c>
      <c r="H22" s="38">
        <v>53</v>
      </c>
      <c r="I22" s="39">
        <f t="shared" si="1"/>
        <v>0.5047619047619047</v>
      </c>
      <c r="J22" s="36">
        <v>317</v>
      </c>
      <c r="K22" s="38">
        <v>192</v>
      </c>
      <c r="L22" s="38">
        <v>125</v>
      </c>
      <c r="M22" s="39">
        <f t="shared" si="2"/>
        <v>0.3943217665615142</v>
      </c>
      <c r="N22" s="36">
        <v>166</v>
      </c>
      <c r="O22" s="38">
        <v>123</v>
      </c>
      <c r="P22" s="38">
        <v>43</v>
      </c>
      <c r="Q22" s="39">
        <f>P22/N22</f>
        <v>0.25903614457831325</v>
      </c>
    </row>
    <row r="23" spans="1:17" s="46" customFormat="1" ht="13.5">
      <c r="A23" s="65" t="s">
        <v>19</v>
      </c>
      <c r="B23" s="24"/>
      <c r="C23" s="25"/>
      <c r="D23" s="25"/>
      <c r="E23" s="26"/>
      <c r="F23" s="27"/>
      <c r="G23" s="25"/>
      <c r="H23" s="25"/>
      <c r="I23" s="26"/>
      <c r="J23" s="27"/>
      <c r="K23" s="25"/>
      <c r="L23" s="25"/>
      <c r="M23" s="26"/>
      <c r="N23" s="27"/>
      <c r="O23" s="25"/>
      <c r="P23" s="25"/>
      <c r="Q23" s="26"/>
    </row>
    <row r="24" spans="1:17" s="46" customFormat="1" ht="13.5">
      <c r="A24" s="65" t="s">
        <v>20</v>
      </c>
      <c r="B24" s="24"/>
      <c r="C24" s="25"/>
      <c r="D24" s="25"/>
      <c r="E24" s="26"/>
      <c r="F24" s="27"/>
      <c r="G24" s="25"/>
      <c r="H24" s="25"/>
      <c r="I24" s="26"/>
      <c r="J24" s="27"/>
      <c r="K24" s="25"/>
      <c r="L24" s="25"/>
      <c r="M24" s="26"/>
      <c r="N24" s="27"/>
      <c r="O24" s="25"/>
      <c r="P24" s="25"/>
      <c r="Q24" s="26"/>
    </row>
    <row r="25" spans="1:17" ht="13.5">
      <c r="A25" s="65" t="s">
        <v>21</v>
      </c>
      <c r="B25" s="24"/>
      <c r="C25" s="25"/>
      <c r="D25" s="25"/>
      <c r="E25" s="26"/>
      <c r="F25" s="27"/>
      <c r="G25" s="25"/>
      <c r="H25" s="25"/>
      <c r="I25" s="26"/>
      <c r="J25" s="27"/>
      <c r="K25" s="25"/>
      <c r="L25" s="25"/>
      <c r="M25" s="26"/>
      <c r="N25" s="27"/>
      <c r="O25" s="25"/>
      <c r="P25" s="25"/>
      <c r="Q25" s="26"/>
    </row>
    <row r="26" spans="1:17" s="46" customFormat="1" ht="13.5">
      <c r="A26" s="68" t="s">
        <v>22</v>
      </c>
      <c r="B26" s="37">
        <v>60</v>
      </c>
      <c r="C26" s="38">
        <v>26</v>
      </c>
      <c r="D26" s="38">
        <v>34</v>
      </c>
      <c r="E26" s="39">
        <f t="shared" si="0"/>
        <v>0.5666666666666667</v>
      </c>
      <c r="F26" s="36">
        <v>52</v>
      </c>
      <c r="G26" s="38">
        <v>29</v>
      </c>
      <c r="H26" s="38">
        <v>23</v>
      </c>
      <c r="I26" s="39">
        <f t="shared" si="1"/>
        <v>0.4423076923076923</v>
      </c>
      <c r="J26" s="36">
        <v>40</v>
      </c>
      <c r="K26" s="38">
        <v>30</v>
      </c>
      <c r="L26" s="38">
        <v>10</v>
      </c>
      <c r="M26" s="39">
        <f t="shared" si="2"/>
        <v>0.25</v>
      </c>
      <c r="N26" s="36">
        <v>21</v>
      </c>
      <c r="O26" s="38">
        <v>21</v>
      </c>
      <c r="P26" s="38">
        <v>0</v>
      </c>
      <c r="Q26" s="39">
        <f>P26/N26</f>
        <v>0</v>
      </c>
    </row>
    <row r="27" spans="1:17" s="46" customFormat="1" ht="13.5">
      <c r="A27" s="68" t="s">
        <v>58</v>
      </c>
      <c r="B27" s="37">
        <v>18</v>
      </c>
      <c r="C27" s="38">
        <v>12</v>
      </c>
      <c r="D27" s="38">
        <v>7</v>
      </c>
      <c r="E27" s="39">
        <f t="shared" si="0"/>
        <v>0.3888888888888889</v>
      </c>
      <c r="F27" s="36">
        <v>32</v>
      </c>
      <c r="G27" s="38">
        <v>22</v>
      </c>
      <c r="H27" s="38">
        <v>10</v>
      </c>
      <c r="I27" s="39">
        <f t="shared" si="1"/>
        <v>0.3125</v>
      </c>
      <c r="J27" s="36">
        <v>37</v>
      </c>
      <c r="K27" s="38">
        <v>19</v>
      </c>
      <c r="L27" s="38">
        <v>18</v>
      </c>
      <c r="M27" s="39">
        <f t="shared" si="2"/>
        <v>0.4864864864864865</v>
      </c>
      <c r="N27" s="36">
        <v>14</v>
      </c>
      <c r="O27" s="38">
        <v>14</v>
      </c>
      <c r="P27" s="38">
        <v>0</v>
      </c>
      <c r="Q27" s="39">
        <f>P27/N27</f>
        <v>0</v>
      </c>
    </row>
    <row r="28" spans="1:17" s="46" customFormat="1" ht="13.5">
      <c r="A28" s="68" t="s">
        <v>24</v>
      </c>
      <c r="B28" s="37">
        <v>18</v>
      </c>
      <c r="C28" s="38">
        <v>11</v>
      </c>
      <c r="D28" s="38">
        <v>7</v>
      </c>
      <c r="E28" s="39">
        <f t="shared" si="0"/>
        <v>0.3888888888888889</v>
      </c>
      <c r="F28" s="36">
        <v>27</v>
      </c>
      <c r="G28" s="38">
        <v>19</v>
      </c>
      <c r="H28" s="38">
        <v>8</v>
      </c>
      <c r="I28" s="39">
        <f t="shared" si="1"/>
        <v>0.2962962962962963</v>
      </c>
      <c r="J28" s="36">
        <v>14</v>
      </c>
      <c r="K28" s="38">
        <v>9</v>
      </c>
      <c r="L28" s="38">
        <v>5</v>
      </c>
      <c r="M28" s="39">
        <f t="shared" si="2"/>
        <v>0.35714285714285715</v>
      </c>
      <c r="N28" s="36">
        <v>7</v>
      </c>
      <c r="O28" s="38">
        <v>6</v>
      </c>
      <c r="P28" s="38">
        <v>1</v>
      </c>
      <c r="Q28" s="39">
        <f>P28/N28</f>
        <v>0.14285714285714285</v>
      </c>
    </row>
    <row r="29" spans="1:17" s="46" customFormat="1" ht="13.5">
      <c r="A29" s="68" t="s">
        <v>25</v>
      </c>
      <c r="B29" s="37">
        <v>35</v>
      </c>
      <c r="C29" s="38">
        <v>21</v>
      </c>
      <c r="D29" s="38">
        <v>14</v>
      </c>
      <c r="E29" s="39">
        <f t="shared" si="0"/>
        <v>0.4</v>
      </c>
      <c r="F29" s="36">
        <v>28</v>
      </c>
      <c r="G29" s="38">
        <v>19</v>
      </c>
      <c r="H29" s="38">
        <v>9</v>
      </c>
      <c r="I29" s="39">
        <f t="shared" si="1"/>
        <v>0.32142857142857145</v>
      </c>
      <c r="J29" s="36">
        <v>41</v>
      </c>
      <c r="K29" s="38">
        <v>29</v>
      </c>
      <c r="L29" s="38">
        <v>12</v>
      </c>
      <c r="M29" s="39">
        <f t="shared" si="2"/>
        <v>0.2926829268292683</v>
      </c>
      <c r="N29" s="36">
        <v>19</v>
      </c>
      <c r="O29" s="38">
        <v>19</v>
      </c>
      <c r="P29" s="38">
        <v>0</v>
      </c>
      <c r="Q29" s="39">
        <f>P29/N29</f>
        <v>0</v>
      </c>
    </row>
    <row r="30" spans="1:17" s="46" customFormat="1" ht="13.5">
      <c r="A30" s="68" t="s">
        <v>26</v>
      </c>
      <c r="B30" s="37">
        <v>17</v>
      </c>
      <c r="C30" s="38">
        <v>9</v>
      </c>
      <c r="D30" s="38">
        <v>8</v>
      </c>
      <c r="E30" s="39">
        <f t="shared" si="0"/>
        <v>0.47058823529411764</v>
      </c>
      <c r="F30" s="36">
        <v>9</v>
      </c>
      <c r="G30" s="38">
        <v>8</v>
      </c>
      <c r="H30" s="38">
        <v>1</v>
      </c>
      <c r="I30" s="39">
        <f t="shared" si="1"/>
        <v>0.1111111111111111</v>
      </c>
      <c r="J30" s="36">
        <v>0</v>
      </c>
      <c r="K30" s="38">
        <v>0</v>
      </c>
      <c r="L30" s="38">
        <v>0</v>
      </c>
      <c r="M30" s="39"/>
      <c r="N30" s="36">
        <f>O30+P30</f>
        <v>0</v>
      </c>
      <c r="O30" s="38">
        <v>0</v>
      </c>
      <c r="P30" s="38">
        <v>0</v>
      </c>
      <c r="Q30" s="39"/>
    </row>
    <row r="31" spans="1:17" s="46" customFormat="1" ht="13.5">
      <c r="A31" s="68" t="s">
        <v>27</v>
      </c>
      <c r="B31" s="37">
        <v>11</v>
      </c>
      <c r="C31" s="38">
        <v>6</v>
      </c>
      <c r="D31" s="38">
        <v>5</v>
      </c>
      <c r="E31" s="39">
        <f t="shared" si="0"/>
        <v>0.45454545454545453</v>
      </c>
      <c r="F31" s="36">
        <v>10</v>
      </c>
      <c r="G31" s="38">
        <v>7</v>
      </c>
      <c r="H31" s="38">
        <v>3</v>
      </c>
      <c r="I31" s="39">
        <f t="shared" si="1"/>
        <v>0.3</v>
      </c>
      <c r="J31" s="36"/>
      <c r="K31" s="38"/>
      <c r="L31" s="38"/>
      <c r="M31" s="39"/>
      <c r="N31" s="36"/>
      <c r="O31" s="38"/>
      <c r="P31" s="38"/>
      <c r="Q31" s="39"/>
    </row>
    <row r="32" spans="1:17" s="46" customFormat="1" ht="13.5">
      <c r="A32" s="65" t="s">
        <v>28</v>
      </c>
      <c r="B32" s="24"/>
      <c r="C32" s="25"/>
      <c r="D32" s="25"/>
      <c r="E32" s="26"/>
      <c r="F32" s="27"/>
      <c r="G32" s="25"/>
      <c r="H32" s="25"/>
      <c r="I32" s="26"/>
      <c r="J32" s="27"/>
      <c r="K32" s="25"/>
      <c r="L32" s="25"/>
      <c r="M32" s="26"/>
      <c r="N32" s="27"/>
      <c r="O32" s="25"/>
      <c r="P32" s="25"/>
      <c r="Q32" s="26"/>
    </row>
    <row r="33" spans="1:17" s="46" customFormat="1" ht="13.5">
      <c r="A33" s="68" t="s">
        <v>29</v>
      </c>
      <c r="B33" s="37">
        <v>24</v>
      </c>
      <c r="C33" s="38">
        <v>13</v>
      </c>
      <c r="D33" s="38">
        <v>11</v>
      </c>
      <c r="E33" s="39">
        <f t="shared" si="0"/>
        <v>0.4583333333333333</v>
      </c>
      <c r="F33" s="36">
        <v>43</v>
      </c>
      <c r="G33" s="38">
        <v>25</v>
      </c>
      <c r="H33" s="38">
        <v>18</v>
      </c>
      <c r="I33" s="39">
        <f t="shared" si="1"/>
        <v>0.4186046511627907</v>
      </c>
      <c r="J33" s="36">
        <v>28</v>
      </c>
      <c r="K33" s="38">
        <v>22</v>
      </c>
      <c r="L33" s="38">
        <v>6</v>
      </c>
      <c r="M33" s="39">
        <f t="shared" si="2"/>
        <v>0.21428571428571427</v>
      </c>
      <c r="N33" s="36">
        <v>14</v>
      </c>
      <c r="O33" s="38">
        <v>14</v>
      </c>
      <c r="P33" s="38">
        <v>0</v>
      </c>
      <c r="Q33" s="39">
        <f>P33/N33</f>
        <v>0</v>
      </c>
    </row>
    <row r="34" spans="1:17" ht="13.5">
      <c r="A34" s="65" t="s">
        <v>30</v>
      </c>
      <c r="B34" s="24"/>
      <c r="C34" s="25"/>
      <c r="D34" s="25"/>
      <c r="E34" s="26"/>
      <c r="F34" s="27"/>
      <c r="G34" s="25"/>
      <c r="H34" s="25"/>
      <c r="I34" s="26"/>
      <c r="J34" s="27"/>
      <c r="K34" s="25"/>
      <c r="L34" s="25"/>
      <c r="M34" s="26"/>
      <c r="N34" s="27"/>
      <c r="O34" s="25"/>
      <c r="P34" s="25"/>
      <c r="Q34" s="26"/>
    </row>
    <row r="35" spans="1:17" s="46" customFormat="1" ht="13.5">
      <c r="A35" s="65" t="s">
        <v>31</v>
      </c>
      <c r="B35" s="24"/>
      <c r="C35" s="25"/>
      <c r="D35" s="25"/>
      <c r="E35" s="26"/>
      <c r="F35" s="27"/>
      <c r="G35" s="25"/>
      <c r="H35" s="25"/>
      <c r="I35" s="26"/>
      <c r="J35" s="27"/>
      <c r="K35" s="25"/>
      <c r="L35" s="25"/>
      <c r="M35" s="26"/>
      <c r="N35" s="27"/>
      <c r="O35" s="59"/>
      <c r="P35" s="25"/>
      <c r="Q35" s="26"/>
    </row>
    <row r="36" spans="1:17" s="46" customFormat="1" ht="13.5">
      <c r="A36" s="68" t="s">
        <v>32</v>
      </c>
      <c r="B36" s="37">
        <v>11</v>
      </c>
      <c r="C36" s="38">
        <v>8</v>
      </c>
      <c r="D36" s="38">
        <v>3</v>
      </c>
      <c r="E36" s="39">
        <f t="shared" si="0"/>
        <v>0.2727272727272727</v>
      </c>
      <c r="F36" s="36">
        <v>13</v>
      </c>
      <c r="G36" s="38">
        <v>8</v>
      </c>
      <c r="H36" s="38">
        <v>5</v>
      </c>
      <c r="I36" s="39">
        <f t="shared" si="1"/>
        <v>0.38461538461538464</v>
      </c>
      <c r="J36" s="36">
        <v>15</v>
      </c>
      <c r="K36" s="38">
        <v>11</v>
      </c>
      <c r="L36" s="38">
        <v>7</v>
      </c>
      <c r="M36" s="39">
        <f t="shared" si="2"/>
        <v>0.4666666666666667</v>
      </c>
      <c r="N36" s="36">
        <v>7</v>
      </c>
      <c r="O36" s="38">
        <v>7</v>
      </c>
      <c r="P36" s="38">
        <v>0</v>
      </c>
      <c r="Q36" s="39">
        <f>P36/N36</f>
        <v>0</v>
      </c>
    </row>
    <row r="37" spans="1:17" s="46" customFormat="1" ht="13.5">
      <c r="A37" s="68" t="s">
        <v>33</v>
      </c>
      <c r="B37" s="37">
        <v>38</v>
      </c>
      <c r="C37" s="38">
        <v>16</v>
      </c>
      <c r="D37" s="38">
        <v>22</v>
      </c>
      <c r="E37" s="39">
        <f t="shared" si="0"/>
        <v>0.5789473684210527</v>
      </c>
      <c r="F37" s="36">
        <v>29</v>
      </c>
      <c r="G37" s="38">
        <v>18</v>
      </c>
      <c r="H37" s="40">
        <v>11</v>
      </c>
      <c r="I37" s="39">
        <f t="shared" si="1"/>
        <v>0.3793103448275862</v>
      </c>
      <c r="J37" s="36">
        <v>29</v>
      </c>
      <c r="K37" s="38">
        <v>16</v>
      </c>
      <c r="L37" s="38">
        <v>13</v>
      </c>
      <c r="M37" s="39">
        <f t="shared" si="2"/>
        <v>0.4482758620689655</v>
      </c>
      <c r="N37" s="36">
        <v>12</v>
      </c>
      <c r="O37" s="38">
        <v>0</v>
      </c>
      <c r="P37" s="38">
        <v>0</v>
      </c>
      <c r="Q37" s="39">
        <f>P37/N37</f>
        <v>0</v>
      </c>
    </row>
    <row r="38" spans="1:17" s="46" customFormat="1" ht="13.5">
      <c r="A38" s="68" t="s">
        <v>34</v>
      </c>
      <c r="B38" s="37">
        <v>17</v>
      </c>
      <c r="C38" s="38">
        <v>11</v>
      </c>
      <c r="D38" s="38">
        <v>6</v>
      </c>
      <c r="E38" s="39">
        <f t="shared" si="0"/>
        <v>0.35294117647058826</v>
      </c>
      <c r="F38" s="36">
        <v>12</v>
      </c>
      <c r="G38" s="38">
        <v>8</v>
      </c>
      <c r="H38" s="38">
        <v>4</v>
      </c>
      <c r="I38" s="39">
        <f t="shared" si="1"/>
        <v>0.3333333333333333</v>
      </c>
      <c r="J38" s="36">
        <v>17</v>
      </c>
      <c r="K38" s="38">
        <v>11</v>
      </c>
      <c r="L38" s="38">
        <v>6</v>
      </c>
      <c r="M38" s="39">
        <f t="shared" si="2"/>
        <v>0.35294117647058826</v>
      </c>
      <c r="N38" s="36">
        <f>O38+P38</f>
        <v>0</v>
      </c>
      <c r="O38" s="38">
        <v>0</v>
      </c>
      <c r="P38" s="38">
        <v>0</v>
      </c>
      <c r="Q38" s="39"/>
    </row>
    <row r="39" spans="1:17" s="46" customFormat="1" ht="13.5">
      <c r="A39" s="68" t="s">
        <v>35</v>
      </c>
      <c r="B39" s="37">
        <v>30</v>
      </c>
      <c r="C39" s="38">
        <v>15</v>
      </c>
      <c r="D39" s="38">
        <v>15</v>
      </c>
      <c r="E39" s="39">
        <f t="shared" si="0"/>
        <v>0.5</v>
      </c>
      <c r="F39" s="36">
        <v>43</v>
      </c>
      <c r="G39" s="38">
        <v>31</v>
      </c>
      <c r="H39" s="38">
        <v>12</v>
      </c>
      <c r="I39" s="39">
        <f t="shared" si="1"/>
        <v>0.27906976744186046</v>
      </c>
      <c r="J39" s="36">
        <v>53</v>
      </c>
      <c r="K39" s="38">
        <v>37</v>
      </c>
      <c r="L39" s="38">
        <v>16</v>
      </c>
      <c r="M39" s="39">
        <f t="shared" si="2"/>
        <v>0.3018867924528302</v>
      </c>
      <c r="N39" s="36">
        <v>41</v>
      </c>
      <c r="O39" s="38">
        <v>32</v>
      </c>
      <c r="P39" s="38">
        <v>9</v>
      </c>
      <c r="Q39" s="39">
        <f>P39/N39</f>
        <v>0.21951219512195122</v>
      </c>
    </row>
    <row r="40" spans="1:17" s="46" customFormat="1" ht="13.5">
      <c r="A40" s="65" t="s">
        <v>36</v>
      </c>
      <c r="B40" s="24"/>
      <c r="C40" s="25"/>
      <c r="D40" s="25"/>
      <c r="E40" s="26"/>
      <c r="F40" s="27"/>
      <c r="G40" s="25"/>
      <c r="H40" s="25"/>
      <c r="I40" s="26"/>
      <c r="J40" s="27"/>
      <c r="K40" s="25"/>
      <c r="L40" s="25"/>
      <c r="M40" s="26"/>
      <c r="N40" s="27"/>
      <c r="O40" s="25"/>
      <c r="P40" s="25"/>
      <c r="Q40" s="26"/>
    </row>
    <row r="41" spans="1:17" s="46" customFormat="1" ht="13.5">
      <c r="A41" s="65" t="s">
        <v>37</v>
      </c>
      <c r="B41" s="24"/>
      <c r="C41" s="25"/>
      <c r="D41" s="25"/>
      <c r="E41" s="26"/>
      <c r="F41" s="27"/>
      <c r="G41" s="25"/>
      <c r="H41" s="25"/>
      <c r="I41" s="26"/>
      <c r="J41" s="27"/>
      <c r="K41" s="25"/>
      <c r="L41" s="25"/>
      <c r="M41" s="26"/>
      <c r="N41" s="27"/>
      <c r="O41" s="25"/>
      <c r="P41" s="25"/>
      <c r="Q41" s="26"/>
    </row>
    <row r="42" spans="1:17" s="46" customFormat="1" ht="13.5">
      <c r="A42" s="68" t="s">
        <v>38</v>
      </c>
      <c r="B42" s="37">
        <v>12</v>
      </c>
      <c r="C42" s="38">
        <v>8</v>
      </c>
      <c r="D42" s="38">
        <v>4</v>
      </c>
      <c r="E42" s="39">
        <f t="shared" si="0"/>
        <v>0.3333333333333333</v>
      </c>
      <c r="F42" s="36">
        <v>11</v>
      </c>
      <c r="G42" s="38">
        <v>8</v>
      </c>
      <c r="H42" s="38">
        <v>3</v>
      </c>
      <c r="I42" s="39">
        <f t="shared" si="1"/>
        <v>0.2727272727272727</v>
      </c>
      <c r="J42" s="36">
        <v>12</v>
      </c>
      <c r="K42" s="38">
        <v>8</v>
      </c>
      <c r="L42" s="38">
        <v>4</v>
      </c>
      <c r="M42" s="39">
        <f t="shared" si="2"/>
        <v>0.3333333333333333</v>
      </c>
      <c r="N42" s="36">
        <v>0</v>
      </c>
      <c r="O42" s="38">
        <v>0</v>
      </c>
      <c r="P42" s="38">
        <v>0</v>
      </c>
      <c r="Q42" s="39">
        <v>0</v>
      </c>
    </row>
    <row r="43" spans="1:17" s="46" customFormat="1" ht="13.5">
      <c r="A43" s="65" t="s">
        <v>39</v>
      </c>
      <c r="B43" s="24"/>
      <c r="C43" s="25"/>
      <c r="D43" s="25"/>
      <c r="E43" s="26"/>
      <c r="F43" s="27"/>
      <c r="G43" s="25"/>
      <c r="H43" s="25"/>
      <c r="I43" s="26"/>
      <c r="J43" s="27"/>
      <c r="K43" s="25"/>
      <c r="L43" s="25"/>
      <c r="M43" s="26"/>
      <c r="N43" s="27"/>
      <c r="O43" s="25"/>
      <c r="P43" s="25"/>
      <c r="Q43" s="26"/>
    </row>
    <row r="44" spans="1:17" s="46" customFormat="1" ht="13.5">
      <c r="A44" s="68" t="s">
        <v>40</v>
      </c>
      <c r="B44" s="37">
        <v>23</v>
      </c>
      <c r="C44" s="38">
        <v>16</v>
      </c>
      <c r="D44" s="38">
        <v>7</v>
      </c>
      <c r="E44" s="39">
        <f t="shared" si="0"/>
        <v>0.30434782608695654</v>
      </c>
      <c r="F44" s="36">
        <v>26</v>
      </c>
      <c r="G44" s="38">
        <v>18</v>
      </c>
      <c r="H44" s="38">
        <v>7</v>
      </c>
      <c r="I44" s="39">
        <f t="shared" si="1"/>
        <v>0.2692307692307692</v>
      </c>
      <c r="J44" s="36">
        <v>23</v>
      </c>
      <c r="K44" s="38">
        <v>11</v>
      </c>
      <c r="L44" s="38">
        <v>12</v>
      </c>
      <c r="M44" s="39">
        <f t="shared" si="2"/>
        <v>0.5217391304347826</v>
      </c>
      <c r="N44" s="36">
        <v>9</v>
      </c>
      <c r="O44" s="38">
        <v>7</v>
      </c>
      <c r="P44" s="38">
        <v>2</v>
      </c>
      <c r="Q44" s="39">
        <f>P44/N44</f>
        <v>0.2222222222222222</v>
      </c>
    </row>
    <row r="45" spans="1:17" s="46" customFormat="1" ht="13.5">
      <c r="A45" s="68" t="s">
        <v>41</v>
      </c>
      <c r="B45" s="37">
        <v>32</v>
      </c>
      <c r="C45" s="38">
        <v>15</v>
      </c>
      <c r="D45" s="38">
        <v>17</v>
      </c>
      <c r="E45" s="39">
        <f t="shared" si="0"/>
        <v>0.53125</v>
      </c>
      <c r="F45" s="36">
        <v>32</v>
      </c>
      <c r="G45" s="38">
        <v>18</v>
      </c>
      <c r="H45" s="38">
        <v>14</v>
      </c>
      <c r="I45" s="39">
        <f t="shared" si="1"/>
        <v>0.4375</v>
      </c>
      <c r="J45" s="36">
        <v>14</v>
      </c>
      <c r="K45" s="38">
        <v>10</v>
      </c>
      <c r="L45" s="38">
        <v>4</v>
      </c>
      <c r="M45" s="39">
        <f t="shared" si="2"/>
        <v>0.2857142857142857</v>
      </c>
      <c r="N45" s="36">
        <v>6</v>
      </c>
      <c r="O45" s="38">
        <v>6</v>
      </c>
      <c r="P45" s="38">
        <v>0</v>
      </c>
      <c r="Q45" s="39">
        <f>P45/N45</f>
        <v>0</v>
      </c>
    </row>
    <row r="46" spans="1:17" s="46" customFormat="1" ht="14.25" thickBot="1">
      <c r="A46" s="66" t="s">
        <v>42</v>
      </c>
      <c r="B46" s="60"/>
      <c r="C46" s="61"/>
      <c r="D46" s="61"/>
      <c r="E46" s="62"/>
      <c r="F46" s="63"/>
      <c r="G46" s="61"/>
      <c r="H46" s="61"/>
      <c r="I46" s="62"/>
      <c r="J46" s="63"/>
      <c r="K46" s="61"/>
      <c r="L46" s="61"/>
      <c r="M46" s="62"/>
      <c r="N46" s="63"/>
      <c r="O46" s="61"/>
      <c r="P46" s="61"/>
      <c r="Q46" s="62"/>
    </row>
    <row r="47" spans="1:17" ht="18" thickBot="1">
      <c r="A47" s="6" t="s">
        <v>43</v>
      </c>
      <c r="B47" s="7">
        <f>SUM(B4:B46)</f>
        <v>753</v>
      </c>
      <c r="C47" s="8">
        <f>SUM(C4:C46)</f>
        <v>421</v>
      </c>
      <c r="D47" s="8">
        <f>SUM(D4:D46)</f>
        <v>333</v>
      </c>
      <c r="E47" s="9">
        <f t="shared" si="0"/>
        <v>0.44223107569721115</v>
      </c>
      <c r="F47" s="10">
        <f>SUM(F4:F46)</f>
        <v>787</v>
      </c>
      <c r="G47" s="8">
        <f>SUM(G4:G46)</f>
        <v>494</v>
      </c>
      <c r="H47" s="8">
        <f>SUM(H4:H46)</f>
        <v>292</v>
      </c>
      <c r="I47" s="9">
        <f t="shared" si="1"/>
        <v>0.3710292249047014</v>
      </c>
      <c r="J47" s="10">
        <f>SUM(J4:J46)</f>
        <v>1034</v>
      </c>
      <c r="K47" s="8">
        <f>SUM(K4:K46)</f>
        <v>696</v>
      </c>
      <c r="L47" s="8">
        <f>SUM(L4:L46)</f>
        <v>341</v>
      </c>
      <c r="M47" s="9">
        <f t="shared" si="2"/>
        <v>0.32978723404255317</v>
      </c>
      <c r="N47" s="10">
        <f>SUM(N4:N46)</f>
        <v>559</v>
      </c>
      <c r="O47" s="8">
        <f>SUM(O4:O46)</f>
        <v>455</v>
      </c>
      <c r="P47" s="8">
        <f>SUM(P4:P46)</f>
        <v>92</v>
      </c>
      <c r="Q47" s="9">
        <f>P47/N47</f>
        <v>0.16457960644007155</v>
      </c>
    </row>
    <row r="48" spans="2:17" ht="13.5">
      <c r="B48" s="82"/>
      <c r="C48" s="82"/>
      <c r="D48" s="82"/>
      <c r="E48" s="82"/>
      <c r="F48" s="82"/>
      <c r="G48" s="82"/>
      <c r="H48" s="82"/>
      <c r="I48" s="82"/>
      <c r="J48" s="82"/>
      <c r="K48" s="82"/>
      <c r="L48" s="82"/>
      <c r="M48" s="82"/>
      <c r="N48" s="82"/>
      <c r="O48" s="82"/>
      <c r="P48" s="82"/>
      <c r="Q48" s="82"/>
    </row>
  </sheetData>
  <sheetProtection/>
  <mergeCells count="5">
    <mergeCell ref="B48:Q48"/>
    <mergeCell ref="B2:E2"/>
    <mergeCell ref="F2:I2"/>
    <mergeCell ref="A2:A3"/>
    <mergeCell ref="J2:Q2"/>
  </mergeCells>
  <printOptions/>
  <pageMargins left="0.3937007874015748" right="0.3937007874015748" top="0.3937007874015748" bottom="0.3937007874015748" header="0.5118110236220472" footer="0.5118110236220472"/>
  <pageSetup fitToHeight="1" fitToWidth="1"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owner</cp:lastModifiedBy>
  <cp:lastPrinted>2015-05-12T05:16:07Z</cp:lastPrinted>
  <dcterms:created xsi:type="dcterms:W3CDTF">2010-08-20T03:49:38Z</dcterms:created>
  <dcterms:modified xsi:type="dcterms:W3CDTF">2015-05-12T05:17:11Z</dcterms:modified>
  <cp:category/>
  <cp:version/>
  <cp:contentType/>
  <cp:contentStatus/>
</cp:coreProperties>
</file>