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1"/>
  </bookViews>
  <sheets>
    <sheet name="就学援助 制度内容" sheetId="1" r:id="rId1"/>
    <sheet name="就学援助 制度内容 (2)" sheetId="2" r:id="rId2"/>
    <sheet name="中学給食" sheetId="3" r:id="rId3"/>
  </sheets>
  <definedNames/>
  <calcPr fullCalcOnLoad="1"/>
</workbook>
</file>

<file path=xl/sharedStrings.xml><?xml version="1.0" encoding="utf-8"?>
<sst xmlns="http://schemas.openxmlformats.org/spreadsheetml/2006/main" count="819" uniqueCount="415">
  <si>
    <t>①生活保護が停止又は廃止された方　②町民税のうち所得割が非課税である方　③町民税が減免された方　④個人事業税が減免された方　⑤国民年金保険料が減免された方　⑥国民健康保険料が減免又は徴収を猶予された方　⑦児童扶養手当を受給している方　⑧保護者が死亡、疾病、廃業・失業　⑨災害罹災</t>
  </si>
  <si>
    <t>小中</t>
  </si>
  <si>
    <t>2014より</t>
  </si>
  <si>
    <t>デリバリー</t>
  </si>
  <si>
    <t>小11420円　　　　中22320円</t>
  </si>
  <si>
    <t>①生活保護法による保護を受けている方　②前年度あるいは本年度に生活保護法による保護の停止または廃止を受けた方　③前年度あるいは本年度の市民税が非課税か均等割りのみ課税の方　④その他収入所得だけでなく世帯の状況、申請理由に加え、学校長の等を鑑み総合的に判断</t>
  </si>
  <si>
    <t>2011年より</t>
  </si>
  <si>
    <t>1食310円　　　主食なし250円</t>
  </si>
  <si>
    <t>１カ月前に給食センターへ提出</t>
  </si>
  <si>
    <t>※</t>
  </si>
  <si>
    <t>適用基準の計算には生活保護基準引き下げ分は反映しない対応とした</t>
  </si>
  <si>
    <t>特別支援教育就学奨励費の需要が区算定測定に用いる保護基準を用いている</t>
  </si>
  <si>
    <t>収入・所得基準を引き上げた</t>
  </si>
  <si>
    <t xml:space="preserve">{生活保護基準（生活扶助第1類）+（生活扶助第2類）｝×1.2+（教育扶助）+（住宅扶助）
</t>
  </si>
  <si>
    <t>小学校11420円　　　中学校22320円</t>
  </si>
  <si>
    <t>日帰り
小3,100円
中4,480円
宿泊を伴う場合は限度額
小3,570円
中6,010円</t>
  </si>
  <si>
    <t>適用基準は平成25年8月以前の生活保護費の1.1倍に設定している。</t>
  </si>
  <si>
    <t>適用基準は平成25年8月以前の生活保護費で計算</t>
  </si>
  <si>
    <t xml:space="preserve">
小12,970円 　   　　　中24,560円</t>
  </si>
  <si>
    <t xml:space="preserve">
小11,420円 　   　　　中22,320円</t>
  </si>
  <si>
    <t>小18,070円
中53,487円以内</t>
  </si>
  <si>
    <t>月4500円</t>
  </si>
  <si>
    <t>①要保護世帯②準要保護世帯：前年度合計所得が生活保護基準×1.3未満</t>
  </si>
  <si>
    <t>1～3年生4100/月　　　4～6年生4300/月</t>
  </si>
  <si>
    <t>①生活保護受給世帯　②本年度または前年度に生活保護廃止・停止世帯　③児童扶養手当受給世帯　④世帯所得が基準額以下（2人世帯2,142,400円　3人世帯2,430,500円　4人世帯2,727,000円以下、5人世帯3,117,600円以下、6人世帯3,508,200円以下）</t>
  </si>
  <si>
    <t>保護費引下げ</t>
  </si>
  <si>
    <t>対応した</t>
  </si>
  <si>
    <t>対応していない</t>
  </si>
  <si>
    <t>前年4月の保護基準で計算</t>
  </si>
  <si>
    <t>認定基準額は25年度と同様</t>
  </si>
  <si>
    <t>認定基準額の算定を保護費で行っていない</t>
  </si>
  <si>
    <t>25年4月～7月要保護基準＋8月～26年3月までの要保護基準×1.1で計算</t>
  </si>
  <si>
    <t>独自基準のため影響を受けていません</t>
  </si>
  <si>
    <t>従前と同じ基準で対応</t>
  </si>
  <si>
    <t>2013年度と同じ基準</t>
  </si>
  <si>
    <t>平成24年12月の保護基準を適用</t>
  </si>
  <si>
    <t>2013年度認定者は8カ月以前の基準を踏まえて審査</t>
  </si>
  <si>
    <t>収入所得の基準を引き上げた</t>
  </si>
  <si>
    <t>現在検討中</t>
  </si>
  <si>
    <t>平成25年度基準で判定</t>
  </si>
  <si>
    <t>認定基準は昨年度と同額とした</t>
  </si>
  <si>
    <t>国の方針に従い水準維持</t>
  </si>
  <si>
    <t>試食は保護者優先</t>
  </si>
  <si>
    <t>生活保護基準の1.1倍未満</t>
  </si>
  <si>
    <t>月3964円</t>
  </si>
  <si>
    <t>実費
（中学は1/2）</t>
  </si>
  <si>
    <t>保護者のみ対象</t>
  </si>
  <si>
    <t>大阪市</t>
  </si>
  <si>
    <t>豊中市</t>
  </si>
  <si>
    <t>池田市</t>
  </si>
  <si>
    <t>豊能町</t>
  </si>
  <si>
    <t>能勢町</t>
  </si>
  <si>
    <t>箕面市</t>
  </si>
  <si>
    <t>高槻市</t>
  </si>
  <si>
    <t>島本町</t>
  </si>
  <si>
    <t>茨木市</t>
  </si>
  <si>
    <t>吹田市</t>
  </si>
  <si>
    <t>摂津市</t>
  </si>
  <si>
    <t>守口市</t>
  </si>
  <si>
    <t>門真市</t>
  </si>
  <si>
    <t>大東市</t>
  </si>
  <si>
    <t>寝屋川市</t>
  </si>
  <si>
    <t>枚方市</t>
  </si>
  <si>
    <t>交野市</t>
  </si>
  <si>
    <t>東大阪市</t>
  </si>
  <si>
    <t>柏原市</t>
  </si>
  <si>
    <t>松原市</t>
  </si>
  <si>
    <t>羽曳野市</t>
  </si>
  <si>
    <t>藤井寺市</t>
  </si>
  <si>
    <t>大阪狭山市</t>
  </si>
  <si>
    <t>富田林市</t>
  </si>
  <si>
    <t>太子町</t>
  </si>
  <si>
    <t>河南町</t>
  </si>
  <si>
    <t>千早赤阪村</t>
  </si>
  <si>
    <t>河内長野市</t>
  </si>
  <si>
    <t>堺市</t>
  </si>
  <si>
    <t>和泉市</t>
  </si>
  <si>
    <t>高石市</t>
  </si>
  <si>
    <t>泉大津市</t>
  </si>
  <si>
    <t>忠岡町</t>
  </si>
  <si>
    <t>岸和田市</t>
  </si>
  <si>
    <t>貝塚市</t>
  </si>
  <si>
    <t>泉佐野市</t>
  </si>
  <si>
    <t>田尻町</t>
  </si>
  <si>
    <t>熊取町</t>
  </si>
  <si>
    <t>泉南市</t>
  </si>
  <si>
    <t>阪南市</t>
  </si>
  <si>
    <t>岬町</t>
  </si>
  <si>
    <t>合計</t>
  </si>
  <si>
    <t>学校</t>
  </si>
  <si>
    <t>利用者数</t>
  </si>
  <si>
    <t>支給内容</t>
  </si>
  <si>
    <t>学用品費</t>
  </si>
  <si>
    <t>給食費</t>
  </si>
  <si>
    <t>通学費</t>
  </si>
  <si>
    <t>新入学学用品</t>
  </si>
  <si>
    <t>その他</t>
  </si>
  <si>
    <t>八尾市</t>
  </si>
  <si>
    <t>郵送</t>
  </si>
  <si>
    <t>通学用品費</t>
  </si>
  <si>
    <t>体育実技用品費</t>
  </si>
  <si>
    <t>利用率</t>
  </si>
  <si>
    <t>回答</t>
  </si>
  <si>
    <t>校外
活動費</t>
  </si>
  <si>
    <t>修学
旅行費</t>
  </si>
  <si>
    <t>四條畷市</t>
  </si>
  <si>
    <t>一人当（円）</t>
  </si>
  <si>
    <t>予算金額</t>
  </si>
  <si>
    <t>２０１1年度実績</t>
  </si>
  <si>
    <t>第一回
支給月</t>
  </si>
  <si>
    <t>小中学生
総数</t>
  </si>
  <si>
    <t>申請時期</t>
  </si>
  <si>
    <t>申請先等</t>
  </si>
  <si>
    <t>4/1～6/10</t>
  </si>
  <si>
    <t>不可</t>
  </si>
  <si>
    <t>宿泊を伴う場合は実費</t>
  </si>
  <si>
    <t>実費</t>
  </si>
  <si>
    <t>7月</t>
  </si>
  <si>
    <t>可</t>
  </si>
  <si>
    <t>1
※</t>
  </si>
  <si>
    <t>9月</t>
  </si>
  <si>
    <t>学用品費に含む</t>
  </si>
  <si>
    <t>①要保護（生活保護）世帯　②準要保護世帯：前年度合計所得が生活保護基準額の1.3倍</t>
  </si>
  <si>
    <t>いつでも可</t>
  </si>
  <si>
    <t>宿泊可</t>
  </si>
  <si>
    <t>①生活保護世帯　②児童生徒と生計を一にする世帯の前年の所得合計額が生活保護基準額を基にした認定基準額（生活扶助第1類+生活扶助第2類+教育扶助）×1.5以下の世帯</t>
  </si>
  <si>
    <t>役所</t>
  </si>
  <si>
    <t>宿泊を伴う場合
小3,470円
中5,840円を限度
但し要保護は実費</t>
  </si>
  <si>
    <t>医療費</t>
  </si>
  <si>
    <t>8月</t>
  </si>
  <si>
    <t>10月</t>
  </si>
  <si>
    <t>生活保護受給者又は停止、廃止。住民税非課税、減免。個人事業税減免。固定資産税減免。国年、国保を減免、徴収猶予。児童扶養手当受給。雇用保険日雇労働被保険手帳を有する日雇い労働者。世帯の総所得が生活保護基準額の1.25倍の範囲内。学校長が特に必要と認めたとき。</t>
  </si>
  <si>
    <t>日帰り・宿泊を伴う場合共
小5,000円
中6,000円</t>
  </si>
  <si>
    <t>医療費
実費</t>
  </si>
  <si>
    <t>家族数や借家、持家で所得金額を設定し、家族員数が6人以上の場合は1人増加するごとに一定額を加算</t>
  </si>
  <si>
    <t>5/8～5/21
以降随時</t>
  </si>
  <si>
    <t>期限5/31
当該年度の2月末日まで可能</t>
  </si>
  <si>
    <t>（第1類+第2類+教育扶助）×1.3+住宅加算　以内</t>
  </si>
  <si>
    <t>10月末</t>
  </si>
  <si>
    <t>5/1～5/31
以降随時</t>
  </si>
  <si>
    <t>5/16～5/31
以降随時</t>
  </si>
  <si>
    <t>※大東市の通学費は小学校のみ</t>
  </si>
  <si>
    <t>※高槻市の通学費は小学校が片道4km以上、中学校が片道5km以上の場合に実費</t>
  </si>
  <si>
    <t>AかBに該当する世帯
A：前年度又は本年度で次のいずれか1つの項目に該当する方①市民税の非課税　②市民税の減免　③児童扶養手当の受給　④生活保護の停止又は廃止　⑤国民年金の掛金の減免　⑥国民健康保険料の減免又は猶予　⑦固定資産税の減免　⑧個人事業税の減免
B：家賃月額が63,250円（世帯構成が7人以上の場合は75,900円）以下の借家に入居していて、前年の所得が基準額以下の世帯　基準額2人世帯2,711,000円　3人2,981,000円　4人3,251,000円　5人3,761,000円　6人4,178,000円（6人を超える1人に付き417,000円を加えた額）
※家賃月額又は所得基準を超す世帯は、認定要件Aで判定します。親・兄弟が所有する住居に入居し、家賃等を払っていない世帯も同様です。　</t>
  </si>
  <si>
    <t>宿泊を伴う場合
小5～6
3,470円
中1～2
5,840円</t>
  </si>
  <si>
    <t>小16,480円
中50,130円</t>
  </si>
  <si>
    <t>医療費
※</t>
  </si>
  <si>
    <t>※泉大津市は学校から治療指示があった場合のトラコーマ、結膜炎（アレルギー性は対象外）、むし歯、中耳炎、慢性の蓄膿症（急性は対象外、アレルギー性鼻炎及び鼻炎も対象外）、アデノイド、寄生虫病、はくせん、かいせん、のうかしんの医療費</t>
  </si>
  <si>
    <t>小
約22,000円
中
約50,000円</t>
  </si>
  <si>
    <t>※茨木市は学校における定期健診等の結果、学校病（①トラコーマ及び結膜炎②白せん、かいせん及びのうか疹③中耳炎④慢性副鼻腔炎及びアデノイド⑤う歯⑥寄生虫病）で治療勧告を受けられた場合の自己負担分</t>
  </si>
  <si>
    <t>5/7～5/31
以降随時</t>
  </si>
  <si>
    <t>宿泊を伴う場合
交通費と見学料のみ</t>
  </si>
  <si>
    <t>柔道着等7,300円上限</t>
  </si>
  <si>
    <t>医療券</t>
  </si>
  <si>
    <t>実費
（小、中）</t>
  </si>
  <si>
    <t>実費
（小）</t>
  </si>
  <si>
    <t>保護者負担額
月額約3,500円（小）</t>
  </si>
  <si>
    <t>前年度中の世帯所得が基準額（生活保護額×1.15）以下の世帯</t>
  </si>
  <si>
    <t>費用の85％援助</t>
  </si>
  <si>
    <t>10月※</t>
  </si>
  <si>
    <t>前年度の合計所得金額が生活保護基準の1.0倍以下</t>
  </si>
  <si>
    <t>4/1～5/31
2月末まで可能</t>
  </si>
  <si>
    <t>日帰り
小1,500円
中2,200円
宿泊を伴う
小3,500円
中5,800円</t>
  </si>
  <si>
    <t>平均額
小20,000円
中40,000円</t>
  </si>
  <si>
    <t>※泉佐野市は学校保険法施行令第8条に規定する疾病の治療に要した医療費の自己負担分</t>
  </si>
  <si>
    <t>不明</t>
  </si>
  <si>
    <t>※交野市は医療券の交付申請を行い、治療したものに限る。対象はトラコーマ、結膜炎、白せん、かいせん、のうか疹、中耳炎、慢性副鼻腔炎、アデノイド、寄生虫病、う歯（むし歯）</t>
  </si>
  <si>
    <t>AまたはBに該当する世帯
A　申請時において次のア～キに該当する世帯　ア）生活保護法に基づく保護の停止または廃止を受けた世帯　イ）市民税が非課税または減免されている世帯　ウ）個人事業税が減免されている世帯　エ）固定資産税が減免されている世帯　オ）国民年金保険料が全額免除されている世帯　カ）国民健康保険料が減免されている世帯　キ）児童扶養手当を受給している世帯（児童手当、特別児童手当ではありません）
B　Aの要件には該当しないが、世帯全員の合計所得額が①年齢別基準額　②世帯員別基準額の合計額以内であり、就学援助を必要とする世帯</t>
  </si>
  <si>
    <t>いつでも可
但し4/1認定は4月中の申請者のみ</t>
  </si>
  <si>
    <t>上限
小20,600円
中55,700円</t>
  </si>
  <si>
    <t>※守口市の通学費は教育委員会が認めた者のみ実費支給。治療費は学校保健安全法で指定された病気の治療費のみ。</t>
  </si>
  <si>
    <t>日帰り
小1,450円
中1,650円
宿泊を伴う場合
小1,650円
中4,350円</t>
  </si>
  <si>
    <t>柔道
剣道</t>
  </si>
  <si>
    <t>生活保護基準額の1.1倍以下の前年所得であった世帯に適用</t>
  </si>
  <si>
    <t>生活保護基準の1.2倍を乗じて得た額を認定基準とする。</t>
  </si>
  <si>
    <t>※忠岡町は学校から治療指示があった場合の（トラコーマ、結膜炎、むし歯、中耳炎、慢性副鼻腔炎、アデノイド、寄生虫病、はくせん、かいせん、のうかしん）に係る医療費の実費額</t>
  </si>
  <si>
    <t>所得合計額が世帯人員：2人214万円　3人247万円　4人280万円　以降1人増えるごとに33万円を加算した額以下</t>
  </si>
  <si>
    <t>決算見込額</t>
  </si>
  <si>
    <t>生活保護基準額の1.1倍を乗じ得た額を認定基準とする。</t>
  </si>
  <si>
    <t>日帰り、宿泊を伴う場合共に実費</t>
  </si>
  <si>
    <t>生活保護基準の1.1倍以下の世帯</t>
  </si>
  <si>
    <t>医療券
※</t>
  </si>
  <si>
    <t>※松原市は学校保健安全法第24条に規定する疾病にたいして医療券交付。実費。</t>
  </si>
  <si>
    <t>宿泊可
日帰りは学用品費として支給</t>
  </si>
  <si>
    <t>世帯全員の前年度所得金額が当年度の生活保護基準の1.1倍以下の額</t>
  </si>
  <si>
    <t>実費の7割</t>
  </si>
  <si>
    <t>※泉南市はう歯、結膜炎、中耳炎、慢性副鼻腔炎、アデノイド、トラコーマ、寄生虫病、白せん、かいせん、のうか疹の治療費</t>
  </si>
  <si>
    <t>4/1～2月末日</t>
  </si>
  <si>
    <t>39,600円
（小）</t>
  </si>
  <si>
    <t>実験実習見学費
小400円
中450円
医療費</t>
  </si>
  <si>
    <t>実費（小）
中学は開始後実費</t>
  </si>
  <si>
    <t>日帰りは学用品費に含まれる※
宿泊を伴う場合の実費限度
小7,000円
中8,000円</t>
  </si>
  <si>
    <t>実費
（小・中）</t>
  </si>
  <si>
    <t>※寝屋川市は学用品費・通学用品費・校外活動費として小1年12,610円、2～6年14,780円、中1年23,880円、2～3年26,050円。学校保健安全法で指定された病気の治療費が無料になる医療券の発行（小、中共）。</t>
  </si>
  <si>
    <t>①前年所得が生活保護基準以下の世帯　②児童扶養手当を受給している世帯　③前年度以降に生活保護の停止又は廃止を受けた世帯</t>
  </si>
  <si>
    <t>上限
小20,000円
中36,000円
として実費</t>
  </si>
  <si>
    <t>柔道</t>
  </si>
  <si>
    <t>※熊取町の学用品費は小1年12,610円、小2～6年14,780円、中1年23,880円、中2～3年26,050円。通学用品費、日帰りの校外活動費を含む。</t>
  </si>
  <si>
    <t>学用品費に含む※</t>
  </si>
  <si>
    <t>日帰りは学用品費等に含む※
宿泊可</t>
  </si>
  <si>
    <t>※枚方市は新入学用品費（22,900円）を小6年時に支給する制度あり。小6年時に支給した場合は中学校では支給できない。日帰りの校外学習費、通学用品費は学用品費に含まれる。</t>
  </si>
  <si>
    <t>日帰りは学用品に含まれる
宿泊を伴う場合、交通費見学料のみ。</t>
  </si>
  <si>
    <t>教育委員会の定める生活保護基準の1.1倍以下の世帯</t>
  </si>
  <si>
    <t>日帰りは学用品費等に含む※
宿泊を伴う場合は実費</t>
  </si>
  <si>
    <t>※大阪市の学用品費は学校徴収金相当。日帰りの校外学習費と通学用品費は学用品費に含まれる。</t>
  </si>
  <si>
    <t>6月</t>
  </si>
  <si>
    <t>宿泊を伴う場合、実費</t>
  </si>
  <si>
    <t>申請年度またはその前年度に次のいずれかの措置を受けた者①生活保護が停止または廃止された　②市町村民税均等割が非課税である　③市町村民税が減免された　④個人の事業税が減免された　⑤国民年金の掛金が免除された　⑥国民健康保険料が減免されたまたは徴収が猶予された　⑦児童扶養手当が支給された（全額支給のみ対象）
申請年度に次のいずれかに該当し、世帯の経済状況が著しく悪化していると認められる者（保護者は主たる生計維持者に限る）⑧保護者が死亡した　⑨保護者の疾病があった　⑩保護者の離婚があった　⑪保護者の廃業・失業等があった　⑫申請年度中に居住する家屋が被災したことにより、当該家屋に係る固定資産税の減免を受けた　⑬学校長が学校における日常観察、家庭訪問等により、特に援助が必要と認めた場合</t>
  </si>
  <si>
    <t>※池田市の学用品費は小1年12,610円、小2～6年14,780円、中1年23,880円、中2～3年26,050円（通学用品費含む）。医療費は学校保健安全法施行令第7条に規定する疾病の治療に要した経費。</t>
  </si>
  <si>
    <t>5月</t>
  </si>
  <si>
    <t>4月～翌2月</t>
  </si>
  <si>
    <t>日帰りは学用品費に含む※
宿泊を伴うもの
小（上限額）3,400円　中1～2（上限額）5,840円</t>
  </si>
  <si>
    <t>1年生以外は学用品に含む
※</t>
  </si>
  <si>
    <t>※吹田市の通学費は支援学級に通学する児童生徒を対象に実費支給。</t>
  </si>
  <si>
    <t>4/9～5/9
遅れても受付</t>
  </si>
  <si>
    <t>小40,500円～44,000円
中44,650円～46,750円</t>
  </si>
  <si>
    <t>※茨木市は学用品費、通学用品費、日帰りの校外活動費を合わせて小1年12,600円、小2～6年14,760円、中1年23,880円、中2～3年26,040円。</t>
  </si>
  <si>
    <t>※門真市の学用品費は小1年10,080円、小2～6年10,320円、中1年18,000円、中2～3年20,400円。通学用品費、日帰りの校外学習費を含む。</t>
  </si>
  <si>
    <t>大阪社保協調査201305現在</t>
  </si>
  <si>
    <t>２０１2年度実績</t>
  </si>
  <si>
    <t>3/1～6/28</t>
  </si>
  <si>
    <t>なし</t>
  </si>
  <si>
    <t>平均額　　　　　３４,２２０円</t>
  </si>
  <si>
    <t>随時</t>
  </si>
  <si>
    <t>小1510　中2180　宿泊実費</t>
  </si>
  <si>
    <t>医療費　　　行事費</t>
  </si>
  <si>
    <t>上限
小18,000円
中48,000円</t>
  </si>
  <si>
    <t>宿泊伴う場合
小3,470円
中5,840円</t>
  </si>
  <si>
    <t>随時可</t>
  </si>
  <si>
    <t>4/12～5/10
以降随時</t>
  </si>
  <si>
    <t>小1　12610　　　　　小2-6　14780　　　　　中1　23880　　　中2-3　　26050</t>
  </si>
  <si>
    <t>前年中の総所得金額が生活保護基準に準ずる程度に生活が困窮していると認めた者</t>
  </si>
  <si>
    <t>初回のみ5月末
以降随時</t>
  </si>
  <si>
    <t>①茨木市立小中学校に在籍する児童生徒の保護者の方で、前年中の一世帯あたりの所得総額が、所得基準額（借家世帯：2人2,130,400円、3人2,597,200円、4人3,227,500円、5人3,549,700円　持家世帯：2人1,951,000円、3人2,417,800円、4人3,048,100円、5人3,370,300円　どちらも1人増す毎に455,400円をプラス）以下であること。　②生活保護法の適用を受けていない方。</t>
  </si>
  <si>
    <t>4/8～5/10
以降随時</t>
  </si>
  <si>
    <t>上限額
小20,000円
中50,000円</t>
  </si>
  <si>
    <t>年額　　　　　　小35,000円</t>
  </si>
  <si>
    <t>柔道　　　　　7,300円</t>
  </si>
  <si>
    <t>宿泊を伴う場合
小4,800円
中7,000円</t>
  </si>
  <si>
    <t>昨年中における世帯の合計所得が基準額以下であること。（認定基準額：2人世帯の場合2,592,000円　世帯員1人につき25万7千円を加算）</t>
  </si>
  <si>
    <t>柔道剣道</t>
  </si>
  <si>
    <t>①生活保護法による保護の停止、または1年以内に保護の廃止を受けた世帯　②平成25年度の市民税が非課税となる世帯　③所得金額が教育委員会の定めた基準内の世帯　④その他、事故、災害、失業など家庭の経済状況の急変によりお困りの世帯</t>
  </si>
  <si>
    <t>平均額
22,273円</t>
  </si>
  <si>
    <t xml:space="preserve">
市民税が非課税の世帯、児童扶養手当を受給されている世帯など、経済的な理由により子どもを就学させることが困難な家庭（4人家族の場合の年収目安額　持ち家266万円　借家等331万円）</t>
  </si>
  <si>
    <t>小　19,900　　　中　22,900</t>
  </si>
  <si>
    <t>①実施時期</t>
  </si>
  <si>
    <t>②調理方式</t>
  </si>
  <si>
    <t>③喫食方法</t>
  </si>
  <si>
    <t>3-2就学援助</t>
  </si>
  <si>
    <t>④喫食率</t>
  </si>
  <si>
    <t>⑤給食費</t>
  </si>
  <si>
    <t>⑥見学と試食</t>
  </si>
  <si>
    <t>選択</t>
  </si>
  <si>
    <t>適用</t>
  </si>
  <si>
    <t>1食３００円</t>
  </si>
  <si>
    <t>未実施</t>
  </si>
  <si>
    <t>2016予定</t>
  </si>
  <si>
    <t>2013年2学期</t>
  </si>
  <si>
    <t>自校調理</t>
  </si>
  <si>
    <t>全員</t>
  </si>
  <si>
    <t>保護者限定</t>
  </si>
  <si>
    <t>2012よりモデル実施</t>
  </si>
  <si>
    <t>共同　親子</t>
  </si>
  <si>
    <t>１食２５０円　　　1-2年４５００円　　　　３年４３５０円</t>
  </si>
  <si>
    <t>Ｈ２８予定</t>
  </si>
  <si>
    <t>Ｈ25</t>
  </si>
  <si>
    <t>ランチボックス</t>
  </si>
  <si>
    <t>非適用</t>
  </si>
  <si>
    <t>2015予定</t>
  </si>
  <si>
    <t>2014予定</t>
  </si>
  <si>
    <t>Ｓ31より</t>
  </si>
  <si>
    <t>月４２５０円</t>
  </si>
  <si>
    <t>2013より</t>
  </si>
  <si>
    <t>１食２８０円</t>
  </si>
  <si>
    <t>ＰＴＡのみ実施</t>
  </si>
  <si>
    <t>センター方式</t>
  </si>
  <si>
    <t>月４3００円</t>
  </si>
  <si>
    <t>民間活用</t>
  </si>
  <si>
    <t>２０１６予定</t>
  </si>
  <si>
    <t>Ｓ43より</t>
  </si>
  <si>
    <t>給食センターへ申し込み</t>
  </si>
  <si>
    <t>未定</t>
  </si>
  <si>
    <t>2012より</t>
  </si>
  <si>
    <t>１食３0０円</t>
  </si>
  <si>
    <t>保護者のみ可</t>
  </si>
  <si>
    <t>1973より</t>
  </si>
  <si>
    <t>月３８９０円</t>
  </si>
  <si>
    <t>2011より</t>
  </si>
  <si>
    <t>１食３３０円</t>
  </si>
  <si>
    <t>２週間前依頼</t>
  </si>
  <si>
    <t>1956より</t>
  </si>
  <si>
    <t>ＰＴＡのみ可</t>
  </si>
  <si>
    <t>1959より</t>
  </si>
  <si>
    <t>親子方式</t>
  </si>
  <si>
    <t>Ｓ35より</t>
  </si>
  <si>
    <t>保護者向けに年1回実施</t>
  </si>
  <si>
    <t>Ｓ38より</t>
  </si>
  <si>
    <t>1食260円</t>
  </si>
  <si>
    <t>2014年1月より</t>
  </si>
  <si>
    <t>1食300円</t>
  </si>
  <si>
    <t>中学ミルク給食費</t>
  </si>
  <si>
    <t>7月</t>
  </si>
  <si>
    <t>2014年9月より</t>
  </si>
  <si>
    <t>Ｈ20より</t>
  </si>
  <si>
    <t>学校開催分は保護者のみ</t>
  </si>
  <si>
    <t>2014年度適用条件</t>
  </si>
  <si>
    <t>3/中旬～4/末
2月まで可</t>
  </si>
  <si>
    <t>201405子育て支援・こども関係アンケート②就学援助</t>
  </si>
  <si>
    <t>大阪社保協調査201405</t>
  </si>
  <si>
    <t>2014年度予算</t>
  </si>
  <si>
    <t>2013年度実績</t>
  </si>
  <si>
    <t>201405子育て支援・こども関係アンケート②就学援助(2014年度・独自施策)　</t>
  </si>
  <si>
    <t>6/9から6/20
以降随時</t>
  </si>
  <si>
    <t>１食262円</t>
  </si>
  <si>
    <t>6/中旬　6/末</t>
  </si>
  <si>
    <t>保護者負担額</t>
  </si>
  <si>
    <t>随時可　＊2/27まで</t>
  </si>
  <si>
    <t>1　学用品費に含む</t>
  </si>
  <si>
    <t>①平成２５年中の同一世帯員の合計所得が基準額以下（概ね３人世帯で237万4人世帯で262万円）　②申請時に生活保護を受けている、児童扶養手当を受給している、職業安定所登録が日雇労働者である、平成25、26年度中に生活保護を停止または廃止された、市民税を免除された、個人事業税を免除された、固定資産税を免除された、国民年金保険料を減免された、国民年金保険料を減免された、生活福祉資金の貸付を受けた世帯</t>
  </si>
  <si>
    <t>認定基準額以下の世帯　4人世帯（35歳30歳9歳4歳）の場合　2,808,640円</t>
  </si>
  <si>
    <t>4/1～4/30
5月以降も随時</t>
  </si>
  <si>
    <t>1　　　　　　　小20,470円　中23,550円</t>
  </si>
  <si>
    <t>6/2～6/30
7月以降は随時</t>
  </si>
  <si>
    <t>1　　        小11,420円　　中22,320円</t>
  </si>
  <si>
    <t>1              小中とも2,230円</t>
  </si>
  <si>
    <t>柔道
5,150円</t>
  </si>
  <si>
    <t>別途様式にて申込</t>
  </si>
  <si>
    <t>～5/30　　休日・夜間の受付あり
以降随時</t>
  </si>
  <si>
    <t>4月認定者のみ　　　　　　小　20470円　　　　　　　中　23550円</t>
  </si>
  <si>
    <t>１食３００円</t>
  </si>
  <si>
    <t>所得制限あり：4人家族世帯合計所得3,008,800円（1人増減につき30万円を加減算）。ひとり親世帯、高齢保護世帯（申込み年度中に満55歳以上）の場合、30万円を加算。障害者1人につき40万円を加算。</t>
  </si>
  <si>
    <t>5/20～2/末</t>
  </si>
  <si>
    <t xml:space="preserve">  小 18,400
  中 21,170</t>
  </si>
  <si>
    <t>1食310円</t>
  </si>
  <si>
    <t>民間委託のため対応困難</t>
  </si>
  <si>
    <t>AまたはBいずれかの要件を満たしている世帯
A　前年中の世帯全員の所得金額の合計が次の金額以下であること。　①学校給食以外の支給項目：生活保護法による需要額（世帯人員・年齢構成・住宅状況などにより異なる）の1.2倍　②学校給食費：生活保護法による需要額の1.0倍
B　本年度、次のいずれかの項目に該当する世帯。・児童扶養手当（母子家庭が対象）が支給されている。（児童手当ではありません）　・災害等に罹災し、世帯における経済状況、生活状況、が著しく悪化している。</t>
  </si>
  <si>
    <t>小11420円　　　　　中22320円</t>
  </si>
  <si>
    <t>平均額
小21,669円
中60,770円</t>
  </si>
  <si>
    <t>小20470円　中23550円</t>
  </si>
  <si>
    <t>月4,505円</t>
  </si>
  <si>
    <t>学校防犯上</t>
  </si>
  <si>
    <t>①市立小中学校に在籍する児童生徒の保護者であること。　②昨年（平成25年1月～12月）の世帯員全ての合計所得額が、「就学援助認定所得基準額」以内であること。</t>
  </si>
  <si>
    <t>月４470円</t>
  </si>
  <si>
    <t>平均額　　　35303円</t>
  </si>
  <si>
    <t>保護者は試食可能</t>
  </si>
  <si>
    <t>6/1～
以降随時</t>
  </si>
  <si>
    <t>小2230円　　中2230円</t>
  </si>
  <si>
    <t>中1.2　4120円　中3　3770円</t>
  </si>
  <si>
    <t>ミルク給食
飲用本数分</t>
  </si>
  <si>
    <t>4/14/30まで　以後随時可</t>
  </si>
  <si>
    <t>平均額31,692</t>
  </si>
  <si>
    <t>生活保護法による要保護者、村民税の非課税、村民税の減免、個人事業税の減免、固定資産税の減免、国民年金保険料の減免、国民健康保険料の減免または徴収猶予、児童扶養手当の支給、大阪府生活福祉資金貸付制度による貸付、失業対策事業又は職業安定所登録日雇労働者</t>
  </si>
  <si>
    <t>2230円</t>
  </si>
  <si>
    <t>1,2年 5350円　3年4800円</t>
  </si>
  <si>
    <t>世帯の合計所得金額が基準額以下の場合に適用される。認定基準所得額は世帯の状況に応じた世帯所得額と加算額の合計で算出。世帯所得額は4人世帯で、2,704,000円（家族1人につき295,000円を加減算）。加算額は小学生1人につき12万円、中学生1人につき16万円を加算。</t>
  </si>
  <si>
    <t>小21,190円
中57,290円を限度として実費</t>
  </si>
  <si>
    <t>小1550　中2240　宿泊　小3570　中6010</t>
  </si>
  <si>
    <t>Ｓ48より</t>
  </si>
  <si>
    <t>月４6００円</t>
  </si>
  <si>
    <t>保護者のみ　給食センターへ</t>
  </si>
  <si>
    <t>1　　　　　　　　　4/1付認定者のみ</t>
  </si>
  <si>
    <t>1年生を除く　　小2230　　中2230</t>
  </si>
  <si>
    <t>4/21～5/16
以降随時</t>
  </si>
  <si>
    <t>※柏原市の通学費は小学校8120円、中学校67600円</t>
  </si>
  <si>
    <t>平均額　　小17,811円
中54,713円
以内</t>
  </si>
  <si>
    <t>林間、臨海　　　小6000　中7500以内</t>
  </si>
  <si>
    <t>月４300円</t>
  </si>
  <si>
    <t>学校給食センターの対応困難</t>
  </si>
  <si>
    <t>①生活保護受給世帯　②生活保護廃止世帯　③市民税非課税又は減免世帯　④個人事業税減免世帯　⑤固定資産税減免世帯　⑥国民年金保険料減免世帯　⑦国保料減免世帯　⑧児童扶養手当受給世帯　⑨世帯総所得が生活保護基準×1.05以下　⑩学校長の副申書の提出を受け教育委員会が認めた者</t>
  </si>
  <si>
    <t>5/1～2/27</t>
  </si>
  <si>
    <t>平均額
小21,190円
中57,290円</t>
  </si>
  <si>
    <t>小20,880円
中56,370円</t>
  </si>
  <si>
    <t>小1.2＠210
小3.4＠220
小5.6＠230
中　＠260
×実食数</t>
  </si>
  <si>
    <t>教育活動の一環</t>
  </si>
  <si>
    <t>平均額
小16,992円
中59,140円</t>
  </si>
  <si>
    <t>月5300円</t>
  </si>
  <si>
    <t xml:space="preserve">1
</t>
  </si>
  <si>
    <t>①生活保護法に基づく保護の停止または廃止された方（本年度または前年度）　②上記以外で平成23年中の世帯（同居家族）全員の収入額の合計または所得額の合計が下記の認定基準額以下（給与収入と所得収入の両方がある場合は、それぞれの基準額に対する割合の合計が100％以下）の方
（A)給与所得者（給与収入総額）：世帯人数2人2,812,418円、3人3,711,108円、4人4,336,981円、5人4,706,086円、6人5,002,974円、7人5,279,803円、8人5,660,944円以降1人増す毎に308,000円を加算　（A)以外の所得者（所得総額）：世帯人数2人1,788,400円、3人2,426,400円、4人2,928,800円、5人3,223,200円、6人3,460,000円、7人3,680,800円、8人3,988,000円以降1人増す毎に246,400円を加算</t>
  </si>
  <si>
    <t>平均額
小19,568円
中42,504円</t>
  </si>
  <si>
    <t>小　実費　　　　　　中　支給なし</t>
  </si>
  <si>
    <t>2013年から</t>
  </si>
  <si>
    <t>1食330円</t>
  </si>
  <si>
    <t>ＰＴＡのみ限定</t>
  </si>
  <si>
    <t>世帯人数と住宅の形態（持家・借家）によって、所得基準額を定めており（例：4人世帯で借家の場合年3,453,000円）、世帯の所得と固定資産税が市で定めた基準以下であれば、援助の対象としている。失業や離婚による特別な事情が発生した場合。生活保護が停止または廃止された場合。</t>
  </si>
  <si>
    <t xml:space="preserve">6/13から末日
</t>
  </si>
  <si>
    <t>1
一部地域のみバス代援助</t>
  </si>
  <si>
    <t>平均額　小20600円　　中55700円</t>
  </si>
  <si>
    <t>実費の7割（小中）</t>
  </si>
  <si>
    <t>201405中学給食実施状況　(2014年度・独自施策)　</t>
  </si>
  <si>
    <t>（Ⅰ）認定基準額以下の世帯（2人世帯2,374,000円　1人増加ごとに38万円加算）　
（Ⅱ）特別の事情のある世帯（保護者の死亡、失業、行方不明、離婚によって前年中の収入より現在の収入が著しく減収となる場合。保護者の生活保護が停止、廃止された場合。保護者が罹災（東日本大震災を含む）した場合）</t>
  </si>
  <si>
    <t>平均額30,545円</t>
  </si>
  <si>
    <t>センター方式　　　ランチボックス</t>
  </si>
  <si>
    <t>平均額
小19,832円
中51,562円</t>
  </si>
  <si>
    <t>セキュリティーの問題</t>
  </si>
  <si>
    <t>小15425中50298</t>
  </si>
  <si>
    <t>実費
（小中）</t>
  </si>
  <si>
    <t>月4100円</t>
  </si>
  <si>
    <t>在校生保護者のみ対象</t>
  </si>
  <si>
    <t>平均額
小21,123円
中42,583円</t>
  </si>
  <si>
    <t>小：PTA会費3,290円/世帯
中：PTA会費4,190円/世帯
生徒会費5,450円/人</t>
  </si>
  <si>
    <t>月1,2年4050円　　　　　3年3510円</t>
  </si>
  <si>
    <t>　　　　　　　　小学校20,470円　　　　　　中学校　23,550円</t>
  </si>
  <si>
    <t>小１　17910　　中1　20610円</t>
  </si>
  <si>
    <t>小1 36,180円
小2 37,989円
小3、4 38,367円
小5、6 38,745円</t>
  </si>
  <si>
    <t>小1 37,220円
小2 39,380円
小3～4 39,930円
小5～6 40,480円</t>
  </si>
  <si>
    <t>月額
小1、2 3,100円
小3、4 3,200円
小5、6 3,800円</t>
  </si>
  <si>
    <t>日帰りは学用品に含まれる※
宿泊を伴う場合、
小 6,000～11,000円
中7,000円</t>
  </si>
  <si>
    <t>小1 38,100円
小2 38,500円
小3、4 39,600円
小5 40,700円
小6 40,280円</t>
  </si>
  <si>
    <t>小1.2 3,700円/月
小3.4 3,800円/月
小5.6 3,900円/月　　中4300円</t>
  </si>
  <si>
    <t>月額
小1 3,000円
小2.3 3,200円
小4.5.6 3,500円</t>
  </si>
  <si>
    <t>小1 43,000円
小2～6 47,300円
中 58,300円</t>
  </si>
  <si>
    <t xml:space="preserve">小1 36,470円
小2 38,500円
小3～4 39,600円
小5 40,700円
小6 40,280円
</t>
  </si>
  <si>
    <t>柔道
7,300円</t>
  </si>
  <si>
    <t>実費上限
小 39,600円
中1.2　39,100円
中3 35,700円</t>
  </si>
  <si>
    <t>世帯合計所得金額による　　　　　　　　　　　　　　　　　　　　　　　　　　　　　　　　　　　　　　　　　　　　　　　　　　4人世帯2,735,800円、以降1人増えるごとに33万円プラス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</si>
</sst>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0"/>
      <name val="ＭＳ Ｐゴシック"/>
      <family val="3"/>
    </font>
    <font>
      <sz val="10"/>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HG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medium"/>
    </border>
    <border>
      <left style="thin"/>
      <right style="thin"/>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style="thin"/>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style="medium"/>
      <bottom style="medium"/>
    </border>
    <border>
      <left style="thin"/>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color indexed="63"/>
      </top>
      <bottom>
        <color indexed="63"/>
      </bottom>
    </border>
    <border>
      <left style="medium"/>
      <right style="medium"/>
      <top style="thin"/>
      <bottom style="mediu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color indexed="63"/>
      </top>
      <bottom style="medium"/>
    </border>
    <border>
      <left style="thin"/>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0" fillId="0" borderId="0">
      <alignment horizontal="distributed"/>
      <protection/>
    </xf>
    <xf numFmtId="0" fontId="3" fillId="0" borderId="0" applyNumberFormat="0" applyFill="0" applyBorder="0" applyAlignment="0" applyProtection="0"/>
    <xf numFmtId="0" fontId="41" fillId="31" borderId="0" applyNumberFormat="0" applyBorder="0" applyAlignment="0" applyProtection="0"/>
  </cellStyleXfs>
  <cellXfs count="187">
    <xf numFmtId="0" fontId="0" fillId="0" borderId="0" xfId="0" applyAlignment="1">
      <alignment vertical="center"/>
    </xf>
    <xf numFmtId="0" fontId="4" fillId="0" borderId="10" xfId="0" applyFont="1" applyFill="1" applyBorder="1" applyAlignment="1">
      <alignment horizontal="center" vertical="center" wrapText="1"/>
    </xf>
    <xf numFmtId="0" fontId="4" fillId="0" borderId="0" xfId="0" applyFont="1" applyFill="1" applyAlignment="1">
      <alignment vertical="center"/>
    </xf>
    <xf numFmtId="0" fontId="4" fillId="0" borderId="11" xfId="0" applyFont="1" applyFill="1" applyBorder="1" applyAlignment="1">
      <alignment vertical="center"/>
    </xf>
    <xf numFmtId="0" fontId="4" fillId="0" borderId="12" xfId="61" applyFont="1" applyFill="1" applyBorder="1" applyAlignment="1">
      <alignment horizontal="left" vertical="center"/>
      <protection/>
    </xf>
    <xf numFmtId="0" fontId="4" fillId="0" borderId="12" xfId="0" applyFont="1" applyFill="1" applyBorder="1" applyAlignment="1">
      <alignment vertical="center"/>
    </xf>
    <xf numFmtId="0" fontId="5" fillId="32" borderId="13" xfId="0" applyFont="1" applyFill="1" applyBorder="1" applyAlignment="1">
      <alignment horizontal="center" vertical="center" wrapText="1"/>
    </xf>
    <xf numFmtId="0" fontId="5" fillId="32" borderId="14"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5" fillId="32" borderId="16" xfId="0" applyFont="1" applyFill="1" applyBorder="1" applyAlignment="1">
      <alignment horizontal="center" vertical="center" wrapText="1"/>
    </xf>
    <xf numFmtId="0" fontId="4" fillId="32" borderId="0" xfId="0" applyFont="1" applyFill="1" applyAlignment="1">
      <alignment vertical="center" wrapText="1"/>
    </xf>
    <xf numFmtId="0" fontId="5" fillId="32" borderId="16" xfId="0" applyFont="1" applyFill="1" applyBorder="1" applyAlignment="1">
      <alignment horizontal="center" vertical="center"/>
    </xf>
    <xf numFmtId="0" fontId="5" fillId="32" borderId="17" xfId="0" applyFont="1" applyFill="1" applyBorder="1" applyAlignment="1">
      <alignment horizontal="center" vertical="center"/>
    </xf>
    <xf numFmtId="0" fontId="4" fillId="32" borderId="0" xfId="0" applyFont="1" applyFill="1" applyAlignment="1">
      <alignment vertical="center"/>
    </xf>
    <xf numFmtId="0" fontId="5" fillId="32" borderId="0" xfId="0" applyFont="1" applyFill="1" applyAlignment="1">
      <alignment vertical="center"/>
    </xf>
    <xf numFmtId="0" fontId="4" fillId="32" borderId="18" xfId="0" applyFont="1" applyFill="1" applyBorder="1" applyAlignment="1">
      <alignment vertical="center"/>
    </xf>
    <xf numFmtId="0" fontId="4" fillId="32" borderId="19" xfId="0" applyFont="1" applyFill="1" applyBorder="1" applyAlignment="1">
      <alignment vertical="center"/>
    </xf>
    <xf numFmtId="0" fontId="5" fillId="32" borderId="20" xfId="0" applyFont="1" applyFill="1" applyBorder="1" applyAlignment="1">
      <alignment horizontal="center" vertical="center"/>
    </xf>
    <xf numFmtId="0" fontId="5" fillId="32" borderId="21" xfId="0" applyFont="1" applyFill="1" applyBorder="1" applyAlignment="1">
      <alignment horizontal="center" vertical="center"/>
    </xf>
    <xf numFmtId="0" fontId="5" fillId="32" borderId="22" xfId="0" applyFont="1" applyFill="1" applyBorder="1" applyAlignment="1">
      <alignment horizontal="center" vertical="center"/>
    </xf>
    <xf numFmtId="0" fontId="5" fillId="32" borderId="22" xfId="0" applyFont="1" applyFill="1" applyBorder="1" applyAlignment="1">
      <alignment vertical="center"/>
    </xf>
    <xf numFmtId="0" fontId="4" fillId="32" borderId="23" xfId="0" applyFont="1" applyFill="1" applyBorder="1" applyAlignment="1">
      <alignment vertical="center"/>
    </xf>
    <xf numFmtId="0" fontId="4" fillId="32" borderId="24" xfId="0" applyFont="1" applyFill="1" applyBorder="1" applyAlignment="1">
      <alignment vertical="center"/>
    </xf>
    <xf numFmtId="0" fontId="4" fillId="0" borderId="25" xfId="0" applyFont="1" applyFill="1" applyBorder="1" applyAlignment="1">
      <alignment vertical="center"/>
    </xf>
    <xf numFmtId="0" fontId="4" fillId="0" borderId="26" xfId="61" applyFont="1" applyFill="1" applyBorder="1" applyAlignment="1">
      <alignment horizontal="left" vertical="center" indent="1" shrinkToFit="1"/>
      <protection/>
    </xf>
    <xf numFmtId="38" fontId="4" fillId="0" borderId="27" xfId="49" applyFont="1" applyFill="1" applyBorder="1" applyAlignment="1">
      <alignment horizontal="right" vertical="center"/>
    </xf>
    <xf numFmtId="176" fontId="4" fillId="0" borderId="28" xfId="42" applyNumberFormat="1" applyFont="1" applyFill="1" applyBorder="1" applyAlignment="1">
      <alignment horizontal="center" vertical="center"/>
    </xf>
    <xf numFmtId="38" fontId="4" fillId="0" borderId="29" xfId="49" applyFont="1" applyFill="1" applyBorder="1" applyAlignment="1">
      <alignment horizontal="right" vertical="center"/>
    </xf>
    <xf numFmtId="38" fontId="4" fillId="0" borderId="30" xfId="49" applyFont="1" applyFill="1" applyBorder="1" applyAlignment="1">
      <alignment horizontal="right" vertical="center"/>
    </xf>
    <xf numFmtId="38" fontId="4" fillId="0" borderId="25" xfId="49" applyFont="1" applyFill="1" applyBorder="1" applyAlignment="1">
      <alignment horizontal="right" vertical="center"/>
    </xf>
    <xf numFmtId="38" fontId="4" fillId="0" borderId="26" xfId="49" applyFont="1" applyFill="1" applyBorder="1" applyAlignment="1">
      <alignment horizontal="center" vertical="center"/>
    </xf>
    <xf numFmtId="0" fontId="4" fillId="0" borderId="12" xfId="61" applyFont="1" applyFill="1" applyBorder="1" applyAlignment="1">
      <alignment horizontal="left" vertical="center" indent="1" shrinkToFit="1"/>
      <protection/>
    </xf>
    <xf numFmtId="38" fontId="4" fillId="0" borderId="10" xfId="49" applyFont="1" applyFill="1" applyBorder="1" applyAlignment="1">
      <alignment horizontal="right" vertical="center"/>
    </xf>
    <xf numFmtId="38" fontId="4" fillId="0" borderId="11" xfId="49" applyFont="1" applyFill="1" applyBorder="1" applyAlignment="1">
      <alignment horizontal="right" vertical="center"/>
    </xf>
    <xf numFmtId="38" fontId="4" fillId="0" borderId="12" xfId="49" applyFont="1" applyFill="1" applyBorder="1" applyAlignment="1">
      <alignment horizontal="center" vertical="center"/>
    </xf>
    <xf numFmtId="0" fontId="4" fillId="33" borderId="0" xfId="0" applyFont="1" applyFill="1" applyAlignment="1">
      <alignment vertical="center"/>
    </xf>
    <xf numFmtId="0" fontId="4" fillId="33" borderId="11" xfId="0" applyFont="1" applyFill="1" applyBorder="1" applyAlignment="1">
      <alignment vertical="center"/>
    </xf>
    <xf numFmtId="0" fontId="4" fillId="33" borderId="12" xfId="61" applyFont="1" applyFill="1" applyBorder="1" applyAlignment="1">
      <alignment horizontal="left" vertical="center" indent="1" shrinkToFit="1"/>
      <protection/>
    </xf>
    <xf numFmtId="38" fontId="4" fillId="33" borderId="10" xfId="49" applyFont="1" applyFill="1" applyBorder="1" applyAlignment="1">
      <alignment horizontal="right" vertical="center"/>
    </xf>
    <xf numFmtId="176" fontId="4" fillId="33" borderId="28" xfId="42" applyNumberFormat="1" applyFont="1" applyFill="1" applyBorder="1" applyAlignment="1">
      <alignment horizontal="center" vertical="center"/>
    </xf>
    <xf numFmtId="38" fontId="4" fillId="33" borderId="30" xfId="49" applyFont="1" applyFill="1" applyBorder="1" applyAlignment="1">
      <alignment horizontal="right" vertical="center"/>
    </xf>
    <xf numFmtId="38" fontId="4" fillId="33" borderId="11" xfId="49" applyFont="1" applyFill="1" applyBorder="1" applyAlignment="1">
      <alignment horizontal="right" vertical="center"/>
    </xf>
    <xf numFmtId="38" fontId="4" fillId="33" borderId="12" xfId="49" applyFont="1" applyFill="1" applyBorder="1" applyAlignment="1">
      <alignment horizontal="center" vertical="center"/>
    </xf>
    <xf numFmtId="0" fontId="4" fillId="0" borderId="12" xfId="0" applyFont="1" applyFill="1" applyBorder="1" applyAlignment="1">
      <alignment horizontal="left" vertical="center" indent="1" shrinkToFit="1"/>
    </xf>
    <xf numFmtId="0" fontId="4" fillId="0" borderId="10" xfId="0" applyFont="1" applyFill="1" applyBorder="1" applyAlignment="1">
      <alignment horizontal="right" vertical="center"/>
    </xf>
    <xf numFmtId="0" fontId="4" fillId="0" borderId="11" xfId="0" applyFont="1" applyFill="1" applyBorder="1" applyAlignment="1">
      <alignment horizontal="right" vertical="center"/>
    </xf>
    <xf numFmtId="38" fontId="4" fillId="0" borderId="31" xfId="49" applyFont="1" applyFill="1" applyBorder="1" applyAlignment="1">
      <alignment horizontal="right" vertical="center"/>
    </xf>
    <xf numFmtId="3" fontId="4" fillId="0" borderId="11" xfId="0" applyNumberFormat="1" applyFont="1" applyFill="1" applyBorder="1" applyAlignment="1">
      <alignment horizontal="right" vertical="center"/>
    </xf>
    <xf numFmtId="0" fontId="4" fillId="32" borderId="11" xfId="0" applyFont="1" applyFill="1" applyBorder="1" applyAlignment="1">
      <alignment vertical="center"/>
    </xf>
    <xf numFmtId="0" fontId="4" fillId="32" borderId="12" xfId="61" applyFont="1" applyFill="1" applyBorder="1" applyAlignment="1">
      <alignment horizontal="left" vertical="center" indent="1" shrinkToFit="1"/>
      <protection/>
    </xf>
    <xf numFmtId="38" fontId="4" fillId="32" borderId="10" xfId="49" applyFont="1" applyFill="1" applyBorder="1" applyAlignment="1">
      <alignment horizontal="right" vertical="center"/>
    </xf>
    <xf numFmtId="176" fontId="4" fillId="32" borderId="28" xfId="42" applyNumberFormat="1" applyFont="1" applyFill="1" applyBorder="1" applyAlignment="1">
      <alignment horizontal="center" vertical="center"/>
    </xf>
    <xf numFmtId="38" fontId="4" fillId="32" borderId="30" xfId="49" applyFont="1" applyFill="1" applyBorder="1" applyAlignment="1">
      <alignment horizontal="right" vertical="center"/>
    </xf>
    <xf numFmtId="38" fontId="4" fillId="32" borderId="11" xfId="49" applyFont="1" applyFill="1" applyBorder="1" applyAlignment="1">
      <alignment horizontal="right" vertical="center"/>
    </xf>
    <xf numFmtId="38" fontId="4" fillId="32" borderId="12" xfId="49" applyFont="1" applyFill="1" applyBorder="1" applyAlignment="1">
      <alignment horizontal="center" vertical="center"/>
    </xf>
    <xf numFmtId="38" fontId="4" fillId="0" borderId="12" xfId="49" applyFont="1" applyFill="1" applyBorder="1" applyAlignment="1">
      <alignment horizontal="center" vertical="center" wrapText="1"/>
    </xf>
    <xf numFmtId="0" fontId="4" fillId="0" borderId="32" xfId="0" applyFont="1" applyFill="1" applyBorder="1" applyAlignment="1">
      <alignment vertical="center"/>
    </xf>
    <xf numFmtId="0" fontId="4" fillId="0" borderId="33" xfId="61" applyFont="1" applyFill="1" applyBorder="1" applyAlignment="1">
      <alignment horizontal="left" vertical="center" indent="1" shrinkToFit="1"/>
      <protection/>
    </xf>
    <xf numFmtId="38" fontId="4" fillId="0" borderId="34" xfId="49" applyFont="1" applyFill="1" applyBorder="1" applyAlignment="1">
      <alignment horizontal="right" vertical="center"/>
    </xf>
    <xf numFmtId="176" fontId="4" fillId="0" borderId="35" xfId="42" applyNumberFormat="1" applyFont="1" applyFill="1" applyBorder="1" applyAlignment="1">
      <alignment horizontal="center" vertical="center"/>
    </xf>
    <xf numFmtId="38" fontId="4" fillId="0" borderId="36" xfId="49" applyFont="1" applyFill="1" applyBorder="1" applyAlignment="1">
      <alignment horizontal="right" vertical="center"/>
    </xf>
    <xf numFmtId="38" fontId="4" fillId="0" borderId="32" xfId="49" applyFont="1" applyFill="1" applyBorder="1" applyAlignment="1">
      <alignment horizontal="right" vertical="center"/>
    </xf>
    <xf numFmtId="38" fontId="4" fillId="0" borderId="33" xfId="49" applyFont="1" applyFill="1" applyBorder="1" applyAlignment="1">
      <alignment horizontal="center" vertical="center"/>
    </xf>
    <xf numFmtId="0" fontId="4" fillId="32" borderId="37" xfId="0" applyFont="1" applyFill="1" applyBorder="1" applyAlignment="1">
      <alignment vertical="center"/>
    </xf>
    <xf numFmtId="0" fontId="4" fillId="32" borderId="38" xfId="61" applyFont="1" applyFill="1" applyBorder="1" applyAlignment="1">
      <alignment horizontal="left" vertical="center" indent="1"/>
      <protection/>
    </xf>
    <xf numFmtId="38" fontId="4" fillId="32" borderId="39" xfId="49" applyFont="1" applyFill="1" applyBorder="1" applyAlignment="1">
      <alignment horizontal="right" vertical="center"/>
    </xf>
    <xf numFmtId="38" fontId="4" fillId="32" borderId="40" xfId="49" applyFont="1" applyFill="1" applyBorder="1" applyAlignment="1">
      <alignment horizontal="right" vertical="center"/>
    </xf>
    <xf numFmtId="176" fontId="4" fillId="32" borderId="41" xfId="42" applyNumberFormat="1" applyFont="1" applyFill="1" applyBorder="1" applyAlignment="1">
      <alignment horizontal="center" vertical="center"/>
    </xf>
    <xf numFmtId="38" fontId="4" fillId="32" borderId="42" xfId="49" applyFont="1" applyFill="1" applyBorder="1" applyAlignment="1">
      <alignment horizontal="right" vertical="center"/>
    </xf>
    <xf numFmtId="38" fontId="4" fillId="32" borderId="37" xfId="49" applyFont="1" applyFill="1" applyBorder="1" applyAlignment="1">
      <alignment horizontal="right" vertical="center"/>
    </xf>
    <xf numFmtId="38" fontId="4" fillId="32" borderId="41" xfId="49" applyFont="1" applyFill="1" applyBorder="1" applyAlignment="1">
      <alignment horizontal="right" vertical="center"/>
    </xf>
    <xf numFmtId="38" fontId="4" fillId="32" borderId="43" xfId="49" applyFont="1" applyFill="1" applyBorder="1" applyAlignment="1">
      <alignment horizontal="center" vertical="center"/>
    </xf>
    <xf numFmtId="0" fontId="4" fillId="0" borderId="26" xfId="61" applyFont="1" applyFill="1" applyBorder="1" applyAlignment="1">
      <alignment horizontal="left" vertical="center"/>
      <protection/>
    </xf>
    <xf numFmtId="0" fontId="4" fillId="0" borderId="27" xfId="0" applyFont="1" applyFill="1" applyBorder="1" applyAlignment="1">
      <alignment horizontal="center" vertical="center" wrapText="1"/>
    </xf>
    <xf numFmtId="0" fontId="4" fillId="33" borderId="12" xfId="61" applyFont="1" applyFill="1" applyBorder="1" applyAlignment="1">
      <alignment horizontal="left" vertical="center"/>
      <protection/>
    </xf>
    <xf numFmtId="0" fontId="4" fillId="33" borderId="10" xfId="0" applyFont="1" applyFill="1" applyBorder="1" applyAlignment="1">
      <alignment horizontal="center" vertical="center" wrapText="1"/>
    </xf>
    <xf numFmtId="0" fontId="4" fillId="32" borderId="12" xfId="61" applyFont="1" applyFill="1" applyBorder="1" applyAlignment="1">
      <alignment horizontal="left" vertical="center"/>
      <protection/>
    </xf>
    <xf numFmtId="0" fontId="4" fillId="32" borderId="10" xfId="0" applyFont="1" applyFill="1" applyBorder="1" applyAlignment="1">
      <alignment horizontal="center" vertical="center" wrapText="1"/>
    </xf>
    <xf numFmtId="0" fontId="4" fillId="0" borderId="12" xfId="61" applyFont="1" applyFill="1" applyBorder="1" applyAlignment="1">
      <alignment horizontal="left" vertical="center" wrapText="1"/>
      <protection/>
    </xf>
    <xf numFmtId="0" fontId="4" fillId="32" borderId="0" xfId="0" applyFont="1" applyFill="1" applyAlignment="1">
      <alignment horizontal="left" vertical="top" wrapText="1"/>
    </xf>
    <xf numFmtId="0" fontId="4" fillId="32" borderId="13" xfId="0" applyFont="1" applyFill="1" applyBorder="1" applyAlignment="1">
      <alignment horizontal="left" vertical="top" wrapText="1"/>
    </xf>
    <xf numFmtId="0" fontId="4" fillId="32" borderId="15" xfId="0" applyFont="1" applyFill="1" applyBorder="1" applyAlignment="1">
      <alignment horizontal="left" vertical="top" wrapText="1"/>
    </xf>
    <xf numFmtId="0" fontId="5" fillId="32" borderId="13" xfId="0" applyFont="1" applyFill="1" applyBorder="1" applyAlignment="1">
      <alignment horizontal="left" vertical="top" wrapText="1"/>
    </xf>
    <xf numFmtId="0" fontId="5" fillId="32" borderId="17" xfId="0" applyFont="1" applyFill="1" applyBorder="1" applyAlignment="1">
      <alignment horizontal="left" vertical="top" wrapText="1"/>
    </xf>
    <xf numFmtId="0" fontId="5" fillId="32" borderId="14" xfId="0" applyFont="1" applyFill="1" applyBorder="1" applyAlignment="1">
      <alignment horizontal="left" vertical="top" wrapText="1"/>
    </xf>
    <xf numFmtId="0" fontId="5" fillId="32" borderId="15" xfId="0" applyFont="1" applyFill="1" applyBorder="1" applyAlignment="1">
      <alignment horizontal="left" vertical="top" wrapText="1"/>
    </xf>
    <xf numFmtId="0" fontId="5" fillId="32" borderId="16"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45"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28"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30" xfId="0" applyFont="1" applyFill="1" applyBorder="1" applyAlignment="1">
      <alignment horizontal="left" vertical="top" wrapText="1"/>
    </xf>
    <xf numFmtId="0" fontId="4" fillId="0" borderId="10" xfId="0" applyFont="1" applyFill="1" applyBorder="1" applyAlignment="1">
      <alignment horizontal="left" vertical="top" wrapText="1" shrinkToFit="1"/>
    </xf>
    <xf numFmtId="0" fontId="4" fillId="33" borderId="28" xfId="0" applyFont="1" applyFill="1" applyBorder="1" applyAlignment="1">
      <alignment horizontal="left" vertical="top" wrapText="1"/>
    </xf>
    <xf numFmtId="0" fontId="4" fillId="33" borderId="11" xfId="0" applyFont="1" applyFill="1" applyBorder="1" applyAlignment="1">
      <alignment horizontal="left" vertical="top" wrapText="1"/>
    </xf>
    <xf numFmtId="0" fontId="4" fillId="33" borderId="12" xfId="0" applyFont="1" applyFill="1" applyBorder="1" applyAlignment="1">
      <alignment horizontal="left" vertical="top" wrapText="1"/>
    </xf>
    <xf numFmtId="0" fontId="4" fillId="33" borderId="30" xfId="0" applyFont="1" applyFill="1" applyBorder="1" applyAlignment="1">
      <alignment horizontal="left" vertical="top" wrapText="1"/>
    </xf>
    <xf numFmtId="0" fontId="4" fillId="33" borderId="10" xfId="0" applyFont="1" applyFill="1" applyBorder="1" applyAlignment="1">
      <alignment horizontal="left" vertical="top" wrapText="1"/>
    </xf>
    <xf numFmtId="0" fontId="4" fillId="33" borderId="31" xfId="0" applyFont="1" applyFill="1" applyBorder="1" applyAlignment="1">
      <alignment horizontal="left" vertical="top" wrapText="1"/>
    </xf>
    <xf numFmtId="0" fontId="4" fillId="0" borderId="46" xfId="0" applyFont="1" applyFill="1" applyBorder="1" applyAlignment="1">
      <alignment horizontal="left" vertical="top" wrapText="1"/>
    </xf>
    <xf numFmtId="0" fontId="4" fillId="0" borderId="47" xfId="0" applyFont="1" applyBorder="1" applyAlignment="1">
      <alignment horizontal="left" vertical="top" wrapText="1"/>
    </xf>
    <xf numFmtId="56" fontId="4" fillId="0" borderId="30" xfId="0" applyNumberFormat="1" applyFont="1" applyFill="1" applyBorder="1" applyAlignment="1">
      <alignment horizontal="left" vertical="top" wrapText="1"/>
    </xf>
    <xf numFmtId="0" fontId="4" fillId="32" borderId="28" xfId="0" applyFont="1" applyFill="1" applyBorder="1" applyAlignment="1">
      <alignment horizontal="left" vertical="top" wrapText="1"/>
    </xf>
    <xf numFmtId="0" fontId="4" fillId="32" borderId="30" xfId="0" applyFont="1" applyFill="1" applyBorder="1" applyAlignment="1">
      <alignment horizontal="left" vertical="top" wrapText="1"/>
    </xf>
    <xf numFmtId="0" fontId="4" fillId="32" borderId="12" xfId="0" applyFont="1" applyFill="1" applyBorder="1" applyAlignment="1">
      <alignment horizontal="left" vertical="top" wrapText="1"/>
    </xf>
    <xf numFmtId="0" fontId="4" fillId="32" borderId="10" xfId="0" applyFont="1" applyFill="1" applyBorder="1" applyAlignment="1">
      <alignment horizontal="left" vertical="top" wrapText="1"/>
    </xf>
    <xf numFmtId="0" fontId="4" fillId="32" borderId="31" xfId="0" applyFont="1" applyFill="1" applyBorder="1" applyAlignment="1">
      <alignment horizontal="left" vertical="top" wrapText="1"/>
    </xf>
    <xf numFmtId="3" fontId="4" fillId="0" borderId="30" xfId="0" applyNumberFormat="1" applyFont="1" applyFill="1" applyBorder="1" applyAlignment="1">
      <alignment horizontal="left" vertical="top" wrapText="1"/>
    </xf>
    <xf numFmtId="0" fontId="4" fillId="0" borderId="12" xfId="61" applyFont="1" applyFill="1" applyBorder="1" applyAlignment="1">
      <alignment horizontal="left" vertical="top" wrapText="1"/>
      <protection/>
    </xf>
    <xf numFmtId="0" fontId="4" fillId="32" borderId="11" xfId="0" applyFont="1" applyFill="1" applyBorder="1" applyAlignment="1">
      <alignment horizontal="left" vertical="top" wrapText="1"/>
    </xf>
    <xf numFmtId="0" fontId="4" fillId="0" borderId="0" xfId="0" applyFont="1" applyFill="1" applyAlignment="1">
      <alignment horizontal="left" vertical="top" wrapText="1"/>
    </xf>
    <xf numFmtId="0" fontId="6" fillId="0" borderId="28" xfId="0" applyFont="1" applyFill="1" applyBorder="1" applyAlignment="1">
      <alignment horizontal="left" vertical="top" wrapText="1"/>
    </xf>
    <xf numFmtId="0" fontId="6" fillId="0" borderId="46" xfId="0" applyFont="1" applyFill="1" applyBorder="1" applyAlignment="1">
      <alignment horizontal="left" vertical="top" wrapText="1"/>
    </xf>
    <xf numFmtId="0" fontId="4" fillId="0" borderId="35"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33" xfId="0" applyFont="1" applyFill="1" applyBorder="1" applyAlignment="1">
      <alignment horizontal="left" vertical="top" wrapText="1"/>
    </xf>
    <xf numFmtId="0" fontId="24" fillId="32" borderId="0" xfId="0" applyFont="1" applyFill="1" applyAlignment="1">
      <alignment vertical="center"/>
    </xf>
    <xf numFmtId="0" fontId="24" fillId="32" borderId="0" xfId="0" applyFont="1" applyFill="1" applyAlignment="1">
      <alignment horizontal="center" vertical="center"/>
    </xf>
    <xf numFmtId="0" fontId="4" fillId="32" borderId="0" xfId="0" applyFont="1" applyFill="1" applyAlignment="1">
      <alignment horizontal="center" vertical="center"/>
    </xf>
    <xf numFmtId="176" fontId="4" fillId="32" borderId="0" xfId="0" applyNumberFormat="1" applyFont="1" applyFill="1" applyAlignment="1">
      <alignment horizontal="center" vertical="center"/>
    </xf>
    <xf numFmtId="0" fontId="4" fillId="0" borderId="0" xfId="0" applyFont="1" applyAlignment="1">
      <alignment vertical="center"/>
    </xf>
    <xf numFmtId="0" fontId="4" fillId="32" borderId="48" xfId="0" applyFont="1" applyFill="1" applyBorder="1" applyAlignment="1">
      <alignment vertical="center"/>
    </xf>
    <xf numFmtId="0" fontId="4" fillId="32" borderId="43" xfId="0" applyFont="1" applyFill="1" applyBorder="1" applyAlignment="1">
      <alignment vertical="center"/>
    </xf>
    <xf numFmtId="0" fontId="5" fillId="32" borderId="49" xfId="0" applyFont="1" applyFill="1" applyBorder="1" applyAlignment="1">
      <alignment horizontal="center" vertical="center" wrapText="1"/>
    </xf>
    <xf numFmtId="176" fontId="5" fillId="32" borderId="49" xfId="0" applyNumberFormat="1" applyFont="1" applyFill="1" applyBorder="1" applyAlignment="1">
      <alignment horizontal="center" vertical="center" wrapText="1"/>
    </xf>
    <xf numFmtId="0" fontId="5" fillId="32" borderId="40" xfId="0" applyFont="1" applyFill="1" applyBorder="1" applyAlignment="1">
      <alignment horizontal="center" vertical="center" wrapText="1"/>
    </xf>
    <xf numFmtId="0" fontId="4" fillId="0" borderId="50" xfId="0" applyFont="1" applyFill="1" applyBorder="1" applyAlignment="1">
      <alignment horizontal="center" vertical="center" wrapText="1"/>
    </xf>
    <xf numFmtId="176" fontId="4" fillId="0" borderId="50" xfId="0" applyNumberFormat="1" applyFont="1" applyFill="1" applyBorder="1" applyAlignment="1">
      <alignment horizontal="center" vertical="center" wrapText="1"/>
    </xf>
    <xf numFmtId="0" fontId="4" fillId="0" borderId="26" xfId="0" applyFont="1" applyFill="1" applyBorder="1" applyAlignment="1">
      <alignment vertical="center"/>
    </xf>
    <xf numFmtId="0" fontId="4" fillId="0" borderId="51" xfId="0" applyFont="1" applyFill="1" applyBorder="1" applyAlignment="1">
      <alignment horizontal="center" vertical="center" wrapText="1"/>
    </xf>
    <xf numFmtId="0" fontId="4" fillId="0" borderId="51" xfId="0" applyFont="1" applyFill="1" applyBorder="1" applyAlignment="1">
      <alignment horizontal="center" vertical="center" wrapText="1" shrinkToFit="1"/>
    </xf>
    <xf numFmtId="176" fontId="4" fillId="0" borderId="51" xfId="0" applyNumberFormat="1" applyFont="1" applyFill="1" applyBorder="1" applyAlignment="1">
      <alignment horizontal="center" vertical="center" wrapText="1"/>
    </xf>
    <xf numFmtId="0" fontId="4" fillId="33" borderId="51" xfId="0" applyFont="1" applyFill="1" applyBorder="1" applyAlignment="1">
      <alignment horizontal="center" vertical="center" wrapText="1"/>
    </xf>
    <xf numFmtId="176" fontId="4" fillId="33" borderId="51" xfId="0" applyNumberFormat="1" applyFont="1" applyFill="1" applyBorder="1" applyAlignment="1">
      <alignment horizontal="center" vertical="center" wrapText="1"/>
    </xf>
    <xf numFmtId="0" fontId="4" fillId="33" borderId="12" xfId="0" applyFont="1" applyFill="1" applyBorder="1" applyAlignment="1">
      <alignment vertical="center"/>
    </xf>
    <xf numFmtId="0" fontId="4" fillId="32" borderId="51" xfId="0" applyFont="1" applyFill="1" applyBorder="1" applyAlignment="1">
      <alignment horizontal="center" vertical="center" wrapText="1"/>
    </xf>
    <xf numFmtId="176" fontId="4" fillId="32" borderId="51" xfId="0" applyNumberFormat="1" applyFont="1" applyFill="1" applyBorder="1" applyAlignment="1">
      <alignment horizontal="center" vertical="center" wrapText="1"/>
    </xf>
    <xf numFmtId="0" fontId="4" fillId="32" borderId="12" xfId="0" applyFont="1" applyFill="1" applyBorder="1" applyAlignment="1">
      <alignment vertical="center"/>
    </xf>
    <xf numFmtId="0" fontId="4" fillId="0" borderId="52" xfId="0" applyFont="1" applyFill="1" applyBorder="1" applyAlignment="1">
      <alignment horizontal="center" vertical="top"/>
    </xf>
    <xf numFmtId="0" fontId="4" fillId="0" borderId="13" xfId="0" applyFont="1" applyFill="1" applyBorder="1" applyAlignment="1">
      <alignment vertical="center"/>
    </xf>
    <xf numFmtId="0" fontId="4" fillId="0" borderId="15" xfId="61" applyFont="1" applyFill="1" applyBorder="1" applyAlignment="1">
      <alignment horizontal="left" vertical="center"/>
      <protection/>
    </xf>
    <xf numFmtId="0" fontId="4" fillId="0" borderId="53" xfId="0" applyFont="1" applyFill="1" applyBorder="1" applyAlignment="1">
      <alignment horizontal="center" vertical="center" wrapText="1"/>
    </xf>
    <xf numFmtId="176" fontId="4" fillId="0" borderId="53"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vertical="center"/>
    </xf>
    <xf numFmtId="0" fontId="4" fillId="32" borderId="18" xfId="0" applyFont="1" applyFill="1" applyBorder="1" applyAlignment="1">
      <alignment horizontal="left" vertical="top" wrapText="1"/>
    </xf>
    <xf numFmtId="0" fontId="4" fillId="32" borderId="19" xfId="0" applyFont="1" applyFill="1" applyBorder="1" applyAlignment="1">
      <alignment horizontal="left" vertical="top" wrapText="1"/>
    </xf>
    <xf numFmtId="0" fontId="5" fillId="32" borderId="54" xfId="0" applyFont="1" applyFill="1" applyBorder="1" applyAlignment="1">
      <alignment horizontal="left" vertical="top" wrapText="1"/>
    </xf>
    <xf numFmtId="0" fontId="4" fillId="0" borderId="19" xfId="0" applyFont="1" applyBorder="1" applyAlignment="1">
      <alignment horizontal="left" vertical="top" wrapText="1"/>
    </xf>
    <xf numFmtId="0" fontId="5" fillId="32" borderId="55" xfId="0" applyFont="1" applyFill="1" applyBorder="1" applyAlignment="1">
      <alignment horizontal="left" vertical="top" wrapText="1"/>
    </xf>
    <xf numFmtId="0" fontId="5" fillId="32" borderId="56" xfId="0" applyFont="1" applyFill="1" applyBorder="1" applyAlignment="1">
      <alignment horizontal="left" vertical="top" wrapText="1"/>
    </xf>
    <xf numFmtId="0" fontId="5" fillId="32" borderId="57" xfId="0" applyFont="1" applyFill="1" applyBorder="1" applyAlignment="1">
      <alignment horizontal="left" vertical="top" wrapText="1"/>
    </xf>
    <xf numFmtId="0" fontId="5" fillId="32" borderId="58" xfId="0" applyFont="1" applyFill="1" applyBorder="1" applyAlignment="1">
      <alignment horizontal="left" vertical="top" wrapText="1"/>
    </xf>
    <xf numFmtId="0" fontId="5" fillId="32" borderId="20" xfId="0" applyFont="1" applyFill="1" applyBorder="1" applyAlignment="1">
      <alignment horizontal="left" vertical="top" wrapText="1"/>
    </xf>
    <xf numFmtId="0" fontId="5" fillId="32" borderId="21" xfId="0" applyFont="1" applyFill="1" applyBorder="1" applyAlignment="1">
      <alignment horizontal="left" vertical="top" wrapText="1"/>
    </xf>
    <xf numFmtId="0" fontId="4" fillId="32" borderId="22" xfId="0" applyFont="1" applyFill="1" applyBorder="1" applyAlignment="1">
      <alignment horizontal="left" vertical="top" wrapText="1"/>
    </xf>
    <xf numFmtId="0" fontId="4" fillId="32" borderId="23" xfId="0" applyFont="1" applyFill="1" applyBorder="1" applyAlignment="1">
      <alignment horizontal="left" vertical="top" wrapText="1"/>
    </xf>
    <xf numFmtId="0" fontId="4" fillId="32" borderId="24" xfId="0" applyFont="1" applyFill="1" applyBorder="1" applyAlignment="1">
      <alignment horizontal="left" vertical="top" wrapText="1"/>
    </xf>
    <xf numFmtId="0" fontId="5" fillId="32" borderId="59" xfId="0" applyFont="1" applyFill="1" applyBorder="1" applyAlignment="1">
      <alignment horizontal="left" vertical="top" wrapText="1"/>
    </xf>
    <xf numFmtId="0" fontId="4" fillId="0" borderId="26" xfId="61" applyFont="1" applyFill="1" applyBorder="1" applyAlignment="1">
      <alignment horizontal="left" vertical="top" wrapText="1"/>
      <protection/>
    </xf>
    <xf numFmtId="0" fontId="4" fillId="33" borderId="0" xfId="0" applyFont="1" applyFill="1" applyAlignment="1">
      <alignment horizontal="left" vertical="top" wrapText="1"/>
    </xf>
    <xf numFmtId="0" fontId="4" fillId="33" borderId="12" xfId="61" applyFont="1" applyFill="1" applyBorder="1" applyAlignment="1">
      <alignment horizontal="left" vertical="top" wrapText="1"/>
      <protection/>
    </xf>
    <xf numFmtId="0" fontId="4" fillId="32" borderId="12" xfId="61" applyFont="1" applyFill="1" applyBorder="1" applyAlignment="1">
      <alignment horizontal="left" vertical="top" wrapText="1"/>
      <protection/>
    </xf>
    <xf numFmtId="0" fontId="4" fillId="0" borderId="32" xfId="0" applyFont="1" applyFill="1" applyBorder="1" applyAlignment="1">
      <alignment horizontal="left" vertical="top" wrapText="1"/>
    </xf>
    <xf numFmtId="0" fontId="4" fillId="0" borderId="33" xfId="61" applyFont="1" applyFill="1" applyBorder="1" applyAlignment="1">
      <alignment horizontal="left" vertical="top" wrapText="1"/>
      <protection/>
    </xf>
    <xf numFmtId="0" fontId="4" fillId="0" borderId="60" xfId="0" applyFont="1" applyFill="1" applyBorder="1" applyAlignment="1">
      <alignment horizontal="left" vertical="top" wrapText="1"/>
    </xf>
    <xf numFmtId="0" fontId="4" fillId="32" borderId="37" xfId="0" applyFont="1" applyFill="1" applyBorder="1" applyAlignment="1">
      <alignment horizontal="left" vertical="top" wrapText="1"/>
    </xf>
    <xf numFmtId="0" fontId="4" fillId="32" borderId="38" xfId="61" applyFont="1" applyFill="1" applyBorder="1" applyAlignment="1">
      <alignment horizontal="left" vertical="top" wrapText="1" indent="1"/>
      <protection/>
    </xf>
    <xf numFmtId="0" fontId="4" fillId="32" borderId="40" xfId="0" applyFont="1" applyFill="1" applyBorder="1" applyAlignment="1">
      <alignment horizontal="left" vertical="top" wrapText="1"/>
    </xf>
    <xf numFmtId="0" fontId="4" fillId="32" borderId="42" xfId="0" applyFont="1" applyFill="1" applyBorder="1" applyAlignment="1">
      <alignment horizontal="left" vertical="top" wrapText="1"/>
    </xf>
    <xf numFmtId="0" fontId="4" fillId="32" borderId="38" xfId="0" applyFont="1" applyFill="1" applyBorder="1" applyAlignment="1">
      <alignment horizontal="left" vertical="top" wrapText="1"/>
    </xf>
    <xf numFmtId="0" fontId="4" fillId="32" borderId="39" xfId="0" applyFont="1" applyFill="1" applyBorder="1" applyAlignment="1">
      <alignment horizontal="left" vertical="top" wrapText="1"/>
    </xf>
    <xf numFmtId="0" fontId="4" fillId="32" borderId="54" xfId="0" applyFont="1" applyFill="1" applyBorder="1" applyAlignment="1">
      <alignment horizontal="left" vertical="top" wrapText="1"/>
    </xf>
    <xf numFmtId="0" fontId="4" fillId="32" borderId="0" xfId="0" applyFont="1" applyFill="1" applyBorder="1" applyAlignment="1">
      <alignment horizontal="left" vertical="top" wrapText="1" shrinkToFit="1"/>
    </xf>
    <xf numFmtId="0" fontId="4" fillId="32" borderId="0" xfId="0" applyFont="1" applyFill="1" applyAlignment="1">
      <alignment horizontal="left" vertical="top" wrapText="1" shrinkToFit="1"/>
    </xf>
    <xf numFmtId="0" fontId="4" fillId="32" borderId="0" xfId="0" applyFont="1" applyFill="1" applyAlignment="1">
      <alignment horizontal="left" vertical="top" wrapText="1"/>
    </xf>
    <xf numFmtId="0" fontId="5" fillId="32" borderId="0" xfId="0" applyFont="1" applyFill="1" applyAlignment="1">
      <alignment horizontal="left" vertical="top" wrapText="1"/>
    </xf>
    <xf numFmtId="0" fontId="4" fillId="32" borderId="59" xfId="0" applyFont="1" applyFill="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67"/>
  <sheetViews>
    <sheetView zoomScalePageLayoutView="0" workbookViewId="0" topLeftCell="A1">
      <selection activeCell="D7" sqref="D7"/>
    </sheetView>
  </sheetViews>
  <sheetFormatPr defaultColWidth="9.00390625" defaultRowHeight="13.5"/>
  <cols>
    <col min="1" max="1" width="4.25390625" style="0" customWidth="1"/>
    <col min="2" max="2" width="3.25390625" style="0" bestFit="1" customWidth="1"/>
    <col min="3" max="3" width="10.125" style="0" customWidth="1"/>
    <col min="4" max="4" width="73.75390625" style="0" customWidth="1"/>
    <col min="5" max="5" width="13.50390625" style="0" customWidth="1"/>
    <col min="6" max="6" width="6.75390625" style="0" customWidth="1"/>
    <col min="7" max="7" width="4.50390625" style="0" customWidth="1"/>
    <col min="8" max="8" width="4.375" style="0" customWidth="1"/>
    <col min="9" max="9" width="7.75390625" style="0" customWidth="1"/>
    <col min="10" max="10" width="4.75390625" style="0" customWidth="1"/>
    <col min="12" max="13" width="7.375" style="0" customWidth="1"/>
    <col min="14" max="14" width="14.00390625" style="0" customWidth="1"/>
    <col min="16" max="16" width="12.25390625" style="0" customWidth="1"/>
  </cols>
  <sheetData>
    <row r="1" spans="1:19" ht="13.5">
      <c r="A1" s="79"/>
      <c r="B1" s="79"/>
      <c r="C1" s="185" t="s">
        <v>311</v>
      </c>
      <c r="D1" s="185"/>
      <c r="E1" s="185"/>
      <c r="F1" s="185"/>
      <c r="G1" s="185"/>
      <c r="H1" s="185"/>
      <c r="I1" s="185"/>
      <c r="J1" s="185"/>
      <c r="K1" s="185"/>
      <c r="L1" s="185"/>
      <c r="M1" s="185"/>
      <c r="N1" s="185"/>
      <c r="O1" s="185"/>
      <c r="P1" s="185"/>
      <c r="Q1" s="185"/>
      <c r="R1" s="185"/>
      <c r="S1" s="185"/>
    </row>
    <row r="2" spans="1:19" ht="14.25" thickBot="1">
      <c r="A2" s="79"/>
      <c r="B2" s="79"/>
      <c r="C2" s="79"/>
      <c r="D2" s="186" t="s">
        <v>218</v>
      </c>
      <c r="E2" s="186"/>
      <c r="F2" s="186"/>
      <c r="G2" s="186"/>
      <c r="H2" s="186"/>
      <c r="I2" s="79"/>
      <c r="J2" s="79"/>
      <c r="K2" s="79"/>
      <c r="L2" s="79"/>
      <c r="M2" s="79"/>
      <c r="N2" s="79"/>
      <c r="O2" s="79"/>
      <c r="P2" s="79"/>
      <c r="Q2" s="79"/>
      <c r="R2" s="79"/>
      <c r="S2" s="79"/>
    </row>
    <row r="3" spans="1:19" ht="13.5">
      <c r="A3" s="79"/>
      <c r="B3" s="154"/>
      <c r="C3" s="155"/>
      <c r="D3" s="156" t="s">
        <v>305</v>
      </c>
      <c r="E3" s="154" t="s">
        <v>25</v>
      </c>
      <c r="F3" s="157"/>
      <c r="G3" s="158" t="s">
        <v>112</v>
      </c>
      <c r="H3" s="159"/>
      <c r="I3" s="160"/>
      <c r="J3" s="161"/>
      <c r="K3" s="162" t="s">
        <v>91</v>
      </c>
      <c r="L3" s="163"/>
      <c r="M3" s="163"/>
      <c r="N3" s="163"/>
      <c r="O3" s="163"/>
      <c r="P3" s="163"/>
      <c r="Q3" s="163"/>
      <c r="R3" s="163"/>
      <c r="S3" s="164"/>
    </row>
    <row r="4" spans="1:19" ht="24.75" thickBot="1">
      <c r="A4" s="79" t="s">
        <v>102</v>
      </c>
      <c r="B4" s="165"/>
      <c r="C4" s="166"/>
      <c r="D4" s="167"/>
      <c r="E4" s="80" t="s">
        <v>26</v>
      </c>
      <c r="F4" s="81" t="s">
        <v>27</v>
      </c>
      <c r="G4" s="82" t="s">
        <v>89</v>
      </c>
      <c r="H4" s="83" t="s">
        <v>126</v>
      </c>
      <c r="I4" s="84" t="s">
        <v>111</v>
      </c>
      <c r="J4" s="85" t="s">
        <v>98</v>
      </c>
      <c r="K4" s="86" t="s">
        <v>92</v>
      </c>
      <c r="L4" s="86" t="s">
        <v>94</v>
      </c>
      <c r="M4" s="86" t="s">
        <v>95</v>
      </c>
      <c r="N4" s="83" t="s">
        <v>103</v>
      </c>
      <c r="O4" s="83" t="s">
        <v>104</v>
      </c>
      <c r="P4" s="83" t="s">
        <v>93</v>
      </c>
      <c r="Q4" s="84" t="s">
        <v>99</v>
      </c>
      <c r="R4" s="84" t="s">
        <v>100</v>
      </c>
      <c r="S4" s="85" t="s">
        <v>96</v>
      </c>
    </row>
    <row r="5" spans="1:19" ht="48">
      <c r="A5" s="117"/>
      <c r="B5" s="88">
        <v>1</v>
      </c>
      <c r="C5" s="168" t="s">
        <v>47</v>
      </c>
      <c r="D5" s="87" t="s">
        <v>243</v>
      </c>
      <c r="E5" s="88" t="s">
        <v>28</v>
      </c>
      <c r="F5" s="89"/>
      <c r="G5" s="88">
        <v>1</v>
      </c>
      <c r="H5" s="93"/>
      <c r="I5" s="90" t="s">
        <v>220</v>
      </c>
      <c r="J5" s="89" t="s">
        <v>118</v>
      </c>
      <c r="K5" s="91" t="s">
        <v>119</v>
      </c>
      <c r="L5" s="91">
        <v>1</v>
      </c>
      <c r="M5" s="91">
        <v>1</v>
      </c>
      <c r="N5" s="92" t="s">
        <v>203</v>
      </c>
      <c r="O5" s="93" t="s">
        <v>116</v>
      </c>
      <c r="P5" s="93" t="s">
        <v>45</v>
      </c>
      <c r="Q5" s="94" t="s">
        <v>198</v>
      </c>
      <c r="R5" s="90">
        <v>1</v>
      </c>
      <c r="S5" s="89"/>
    </row>
    <row r="6" spans="1:19" ht="48">
      <c r="A6" s="117"/>
      <c r="B6" s="96">
        <v>2</v>
      </c>
      <c r="C6" s="115" t="s">
        <v>48</v>
      </c>
      <c r="D6" s="95" t="s">
        <v>330</v>
      </c>
      <c r="E6" s="96" t="s">
        <v>37</v>
      </c>
      <c r="F6" s="97"/>
      <c r="G6" s="96"/>
      <c r="H6" s="92">
        <v>1</v>
      </c>
      <c r="I6" s="98" t="s">
        <v>331</v>
      </c>
      <c r="J6" s="97" t="s">
        <v>114</v>
      </c>
      <c r="K6" s="94" t="s">
        <v>376</v>
      </c>
      <c r="L6" s="94"/>
      <c r="M6" s="99" t="s">
        <v>332</v>
      </c>
      <c r="N6" s="92" t="s">
        <v>199</v>
      </c>
      <c r="O6" s="92" t="s">
        <v>195</v>
      </c>
      <c r="P6" s="92" t="s">
        <v>403</v>
      </c>
      <c r="Q6" s="94" t="s">
        <v>198</v>
      </c>
      <c r="R6" s="98"/>
      <c r="S6" s="97" t="s">
        <v>146</v>
      </c>
    </row>
    <row r="7" spans="1:19" ht="96">
      <c r="A7" s="117"/>
      <c r="B7" s="96">
        <v>3</v>
      </c>
      <c r="C7" s="115" t="s">
        <v>49</v>
      </c>
      <c r="D7" s="95" t="s">
        <v>207</v>
      </c>
      <c r="E7" s="96">
        <v>1</v>
      </c>
      <c r="F7" s="97"/>
      <c r="G7" s="96">
        <v>1</v>
      </c>
      <c r="H7" s="92"/>
      <c r="I7" s="98" t="s">
        <v>123</v>
      </c>
      <c r="J7" s="97" t="s">
        <v>114</v>
      </c>
      <c r="K7" s="96" t="s">
        <v>119</v>
      </c>
      <c r="L7" s="92"/>
      <c r="M7" s="92" t="s">
        <v>244</v>
      </c>
      <c r="N7" s="92" t="s">
        <v>206</v>
      </c>
      <c r="O7" s="92" t="s">
        <v>116</v>
      </c>
      <c r="P7" s="92" t="s">
        <v>116</v>
      </c>
      <c r="Q7" s="94" t="s">
        <v>198</v>
      </c>
      <c r="R7" s="92"/>
      <c r="S7" s="97" t="s">
        <v>146</v>
      </c>
    </row>
    <row r="8" spans="1:19" ht="24">
      <c r="A8" s="117"/>
      <c r="B8" s="96">
        <v>4</v>
      </c>
      <c r="C8" s="115" t="s">
        <v>50</v>
      </c>
      <c r="D8" s="95" t="s">
        <v>122</v>
      </c>
      <c r="E8" s="96"/>
      <c r="F8" s="97"/>
      <c r="G8" s="96">
        <v>1</v>
      </c>
      <c r="H8" s="92"/>
      <c r="I8" s="98" t="s">
        <v>123</v>
      </c>
      <c r="J8" s="97" t="s">
        <v>114</v>
      </c>
      <c r="K8" s="96">
        <v>1</v>
      </c>
      <c r="L8" s="92"/>
      <c r="M8" s="92">
        <v>1</v>
      </c>
      <c r="N8" s="92" t="s">
        <v>124</v>
      </c>
      <c r="O8" s="92">
        <v>1</v>
      </c>
      <c r="P8" s="92" t="s">
        <v>1</v>
      </c>
      <c r="Q8" s="92">
        <v>1</v>
      </c>
      <c r="R8" s="92"/>
      <c r="S8" s="97"/>
    </row>
    <row r="9" spans="1:19" ht="36">
      <c r="A9" s="117"/>
      <c r="B9" s="96">
        <v>5</v>
      </c>
      <c r="C9" s="115" t="s">
        <v>51</v>
      </c>
      <c r="D9" s="95" t="s">
        <v>0</v>
      </c>
      <c r="E9" s="96"/>
      <c r="F9" s="97"/>
      <c r="G9" s="96">
        <v>1</v>
      </c>
      <c r="H9" s="92">
        <v>1</v>
      </c>
      <c r="I9" s="98" t="s">
        <v>113</v>
      </c>
      <c r="J9" s="97" t="s">
        <v>118</v>
      </c>
      <c r="K9" s="96">
        <v>1</v>
      </c>
      <c r="L9" s="92"/>
      <c r="M9" s="92">
        <v>1</v>
      </c>
      <c r="N9" s="92" t="s">
        <v>115</v>
      </c>
      <c r="O9" s="92" t="s">
        <v>116</v>
      </c>
      <c r="P9" s="92" t="s">
        <v>155</v>
      </c>
      <c r="Q9" s="92">
        <v>1</v>
      </c>
      <c r="R9" s="92"/>
      <c r="S9" s="97"/>
    </row>
    <row r="10" spans="1:19" ht="72">
      <c r="A10" s="117"/>
      <c r="B10" s="96">
        <v>6</v>
      </c>
      <c r="C10" s="115" t="s">
        <v>52</v>
      </c>
      <c r="D10" s="95" t="s">
        <v>335</v>
      </c>
      <c r="E10" s="96" t="s">
        <v>39</v>
      </c>
      <c r="F10" s="97"/>
      <c r="G10" s="96">
        <v>1</v>
      </c>
      <c r="H10" s="92">
        <v>1</v>
      </c>
      <c r="I10" s="98" t="s">
        <v>123</v>
      </c>
      <c r="J10" s="97" t="s">
        <v>114</v>
      </c>
      <c r="K10" s="96" t="s">
        <v>336</v>
      </c>
      <c r="L10" s="92">
        <v>1</v>
      </c>
      <c r="M10" s="92" t="s">
        <v>338</v>
      </c>
      <c r="N10" s="92" t="s">
        <v>179</v>
      </c>
      <c r="O10" s="92" t="s">
        <v>337</v>
      </c>
      <c r="P10" s="92" t="s">
        <v>154</v>
      </c>
      <c r="Q10" s="92" t="s">
        <v>346</v>
      </c>
      <c r="R10" s="92"/>
      <c r="S10" s="97" t="s">
        <v>153</v>
      </c>
    </row>
    <row r="11" spans="1:19" ht="36">
      <c r="A11" s="169" t="s">
        <v>9</v>
      </c>
      <c r="B11" s="101">
        <v>7</v>
      </c>
      <c r="C11" s="170" t="s">
        <v>53</v>
      </c>
      <c r="D11" s="100" t="s">
        <v>134</v>
      </c>
      <c r="E11" s="101"/>
      <c r="F11" s="102"/>
      <c r="G11" s="101"/>
      <c r="H11" s="105">
        <v>1</v>
      </c>
      <c r="I11" s="103" t="s">
        <v>135</v>
      </c>
      <c r="J11" s="102" t="s">
        <v>114</v>
      </c>
      <c r="K11" s="104">
        <v>1</v>
      </c>
      <c r="L11" s="104" t="s">
        <v>119</v>
      </c>
      <c r="M11" s="104">
        <v>1</v>
      </c>
      <c r="N11" s="105" t="s">
        <v>124</v>
      </c>
      <c r="O11" s="105" t="s">
        <v>222</v>
      </c>
      <c r="P11" s="105" t="s">
        <v>155</v>
      </c>
      <c r="Q11" s="103">
        <v>1</v>
      </c>
      <c r="R11" s="103" t="s">
        <v>221</v>
      </c>
      <c r="S11" s="102"/>
    </row>
    <row r="12" spans="1:19" ht="48">
      <c r="A12" s="117"/>
      <c r="B12" s="96">
        <v>8</v>
      </c>
      <c r="C12" s="115" t="s">
        <v>54</v>
      </c>
      <c r="D12" s="95" t="s">
        <v>125</v>
      </c>
      <c r="E12" s="106" t="s">
        <v>38</v>
      </c>
      <c r="F12" s="107"/>
      <c r="G12" s="96"/>
      <c r="H12" s="92">
        <v>1</v>
      </c>
      <c r="I12" s="98" t="s">
        <v>314</v>
      </c>
      <c r="J12" s="97" t="s">
        <v>114</v>
      </c>
      <c r="K12" s="94">
        <v>1</v>
      </c>
      <c r="L12" s="94"/>
      <c r="M12" s="94">
        <v>1</v>
      </c>
      <c r="N12" s="92" t="s">
        <v>127</v>
      </c>
      <c r="O12" s="92" t="s">
        <v>116</v>
      </c>
      <c r="P12" s="92" t="s">
        <v>315</v>
      </c>
      <c r="Q12" s="98">
        <v>1</v>
      </c>
      <c r="R12" s="98">
        <v>1</v>
      </c>
      <c r="S12" s="97" t="s">
        <v>128</v>
      </c>
    </row>
    <row r="13" spans="1:19" ht="72">
      <c r="A13" s="117"/>
      <c r="B13" s="96">
        <v>9</v>
      </c>
      <c r="C13" s="115" t="s">
        <v>55</v>
      </c>
      <c r="D13" s="95" t="s">
        <v>233</v>
      </c>
      <c r="E13" s="96" t="s">
        <v>40</v>
      </c>
      <c r="F13" s="97"/>
      <c r="G13" s="96">
        <v>1</v>
      </c>
      <c r="H13" s="92"/>
      <c r="I13" s="98" t="s">
        <v>234</v>
      </c>
      <c r="J13" s="97" t="s">
        <v>114</v>
      </c>
      <c r="K13" s="94" t="s">
        <v>119</v>
      </c>
      <c r="L13" s="94"/>
      <c r="M13" s="94" t="s">
        <v>328</v>
      </c>
      <c r="N13" s="92" t="s">
        <v>211</v>
      </c>
      <c r="O13" s="92" t="s">
        <v>148</v>
      </c>
      <c r="P13" s="92" t="s">
        <v>156</v>
      </c>
      <c r="Q13" s="98" t="s">
        <v>212</v>
      </c>
      <c r="R13" s="98" t="s">
        <v>152</v>
      </c>
      <c r="S13" s="97" t="s">
        <v>146</v>
      </c>
    </row>
    <row r="14" spans="1:19" ht="84">
      <c r="A14" s="117"/>
      <c r="B14" s="96">
        <v>10</v>
      </c>
      <c r="C14" s="115" t="s">
        <v>56</v>
      </c>
      <c r="D14" s="95" t="s">
        <v>13</v>
      </c>
      <c r="E14" s="96" t="s">
        <v>40</v>
      </c>
      <c r="F14" s="97"/>
      <c r="G14" s="96"/>
      <c r="H14" s="92">
        <v>1</v>
      </c>
      <c r="I14" s="98" t="s">
        <v>123</v>
      </c>
      <c r="J14" s="97" t="s">
        <v>118</v>
      </c>
      <c r="K14" s="94" t="s">
        <v>14</v>
      </c>
      <c r="L14" s="94" t="s">
        <v>119</v>
      </c>
      <c r="M14" s="94" t="s">
        <v>401</v>
      </c>
      <c r="N14" s="92" t="s">
        <v>15</v>
      </c>
      <c r="O14" s="92" t="s">
        <v>116</v>
      </c>
      <c r="P14" s="92" t="s">
        <v>404</v>
      </c>
      <c r="Q14" s="98" t="s">
        <v>4</v>
      </c>
      <c r="R14" s="98" t="s">
        <v>196</v>
      </c>
      <c r="S14" s="97"/>
    </row>
    <row r="15" spans="1:19" ht="96">
      <c r="A15" s="117"/>
      <c r="B15" s="96">
        <v>11</v>
      </c>
      <c r="C15" s="115" t="s">
        <v>57</v>
      </c>
      <c r="D15" s="95" t="s">
        <v>239</v>
      </c>
      <c r="E15" s="96" t="s">
        <v>29</v>
      </c>
      <c r="F15" s="97"/>
      <c r="G15" s="96"/>
      <c r="H15" s="92">
        <v>1</v>
      </c>
      <c r="I15" s="98" t="s">
        <v>210</v>
      </c>
      <c r="J15" s="97" t="s">
        <v>114</v>
      </c>
      <c r="K15" s="94">
        <v>1</v>
      </c>
      <c r="L15" s="94"/>
      <c r="M15" s="94">
        <v>1</v>
      </c>
      <c r="N15" s="92" t="s">
        <v>124</v>
      </c>
      <c r="O15" s="92" t="s">
        <v>398</v>
      </c>
      <c r="P15" s="92" t="s">
        <v>405</v>
      </c>
      <c r="Q15" s="98">
        <v>1</v>
      </c>
      <c r="R15" s="98" t="s">
        <v>240</v>
      </c>
      <c r="S15" s="97" t="s">
        <v>399</v>
      </c>
    </row>
    <row r="16" spans="1:19" ht="84">
      <c r="A16" s="117"/>
      <c r="B16" s="96">
        <v>12</v>
      </c>
      <c r="C16" s="115" t="s">
        <v>58</v>
      </c>
      <c r="D16" s="95" t="s">
        <v>377</v>
      </c>
      <c r="E16" s="106" t="s">
        <v>32</v>
      </c>
      <c r="F16" s="107"/>
      <c r="G16" s="96">
        <v>1</v>
      </c>
      <c r="H16" s="92">
        <v>1</v>
      </c>
      <c r="I16" s="108" t="s">
        <v>136</v>
      </c>
      <c r="J16" s="97" t="s">
        <v>118</v>
      </c>
      <c r="K16" s="94">
        <v>1</v>
      </c>
      <c r="L16" s="94"/>
      <c r="M16" s="94">
        <v>1</v>
      </c>
      <c r="N16" s="92" t="s">
        <v>124</v>
      </c>
      <c r="O16" s="92" t="s">
        <v>378</v>
      </c>
      <c r="P16" s="92" t="s">
        <v>379</v>
      </c>
      <c r="Q16" s="98" t="s">
        <v>121</v>
      </c>
      <c r="R16" s="98">
        <v>1</v>
      </c>
      <c r="S16" s="97"/>
    </row>
    <row r="17" spans="1:19" ht="72">
      <c r="A17" s="117"/>
      <c r="B17" s="96">
        <v>13</v>
      </c>
      <c r="C17" s="115" t="s">
        <v>59</v>
      </c>
      <c r="D17" s="95" t="s">
        <v>414</v>
      </c>
      <c r="E17" s="96"/>
      <c r="F17" s="97">
        <v>1</v>
      </c>
      <c r="G17" s="96">
        <v>1</v>
      </c>
      <c r="H17" s="92">
        <v>1</v>
      </c>
      <c r="I17" s="98" t="s">
        <v>214</v>
      </c>
      <c r="J17" s="97" t="s">
        <v>114</v>
      </c>
      <c r="K17" s="94" t="s">
        <v>119</v>
      </c>
      <c r="L17" s="94"/>
      <c r="M17" s="94">
        <v>1</v>
      </c>
      <c r="N17" s="92" t="s">
        <v>406</v>
      </c>
      <c r="O17" s="92" t="s">
        <v>392</v>
      </c>
      <c r="P17" s="92" t="s">
        <v>215</v>
      </c>
      <c r="Q17" s="98" t="s">
        <v>198</v>
      </c>
      <c r="R17" s="98"/>
      <c r="S17" s="97" t="s">
        <v>128</v>
      </c>
    </row>
    <row r="18" spans="1:19" ht="36">
      <c r="A18" s="79"/>
      <c r="B18" s="116">
        <v>14</v>
      </c>
      <c r="C18" s="171" t="s">
        <v>60</v>
      </c>
      <c r="D18" s="109" t="s">
        <v>24</v>
      </c>
      <c r="E18" s="106" t="s">
        <v>30</v>
      </c>
      <c r="F18" s="107"/>
      <c r="G18" s="116">
        <v>1</v>
      </c>
      <c r="H18" s="113">
        <v>1</v>
      </c>
      <c r="I18" s="110" t="s">
        <v>140</v>
      </c>
      <c r="J18" s="111" t="s">
        <v>114</v>
      </c>
      <c r="K18" s="112">
        <v>1</v>
      </c>
      <c r="L18" s="112" t="s">
        <v>119</v>
      </c>
      <c r="M18" s="112">
        <v>1</v>
      </c>
      <c r="N18" s="113" t="s">
        <v>115</v>
      </c>
      <c r="O18" s="113" t="s">
        <v>116</v>
      </c>
      <c r="P18" s="113" t="s">
        <v>155</v>
      </c>
      <c r="Q18" s="110"/>
      <c r="R18" s="110">
        <v>1</v>
      </c>
      <c r="S18" s="111" t="s">
        <v>128</v>
      </c>
    </row>
    <row r="19" spans="1:19" ht="48">
      <c r="A19" s="117"/>
      <c r="B19" s="96">
        <v>15</v>
      </c>
      <c r="C19" s="115" t="s">
        <v>105</v>
      </c>
      <c r="D19" s="95" t="s">
        <v>354</v>
      </c>
      <c r="E19" s="106" t="s">
        <v>30</v>
      </c>
      <c r="F19" s="107"/>
      <c r="G19" s="96">
        <v>1</v>
      </c>
      <c r="H19" s="92">
        <v>1</v>
      </c>
      <c r="I19" s="98" t="s">
        <v>229</v>
      </c>
      <c r="J19" s="97" t="s">
        <v>114</v>
      </c>
      <c r="K19" s="94" t="s">
        <v>336</v>
      </c>
      <c r="L19" s="94"/>
      <c r="M19" s="94">
        <v>1</v>
      </c>
      <c r="N19" s="92" t="s">
        <v>356</v>
      </c>
      <c r="O19" s="92" t="s">
        <v>355</v>
      </c>
      <c r="P19" s="92" t="s">
        <v>154</v>
      </c>
      <c r="Q19" s="98">
        <v>1</v>
      </c>
      <c r="R19" s="98"/>
      <c r="S19" s="97" t="s">
        <v>128</v>
      </c>
    </row>
    <row r="20" spans="1:19" ht="72">
      <c r="A20" s="117"/>
      <c r="B20" s="96">
        <v>16</v>
      </c>
      <c r="C20" s="115" t="s">
        <v>61</v>
      </c>
      <c r="D20" s="95" t="s">
        <v>319</v>
      </c>
      <c r="E20" s="96"/>
      <c r="F20" s="97">
        <v>1</v>
      </c>
      <c r="G20" s="96"/>
      <c r="H20" s="92">
        <v>1</v>
      </c>
      <c r="I20" s="98" t="s">
        <v>320</v>
      </c>
      <c r="J20" s="97" t="s">
        <v>114</v>
      </c>
      <c r="K20" s="94" t="s">
        <v>18</v>
      </c>
      <c r="L20" s="94"/>
      <c r="M20" s="94" t="s">
        <v>321</v>
      </c>
      <c r="N20" s="92" t="s">
        <v>191</v>
      </c>
      <c r="O20" s="92" t="s">
        <v>116</v>
      </c>
      <c r="P20" s="92" t="s">
        <v>190</v>
      </c>
      <c r="Q20" s="98" t="s">
        <v>198</v>
      </c>
      <c r="R20" s="98"/>
      <c r="S20" s="97" t="s">
        <v>181</v>
      </c>
    </row>
    <row r="21" spans="1:19" ht="60">
      <c r="A21" s="117"/>
      <c r="B21" s="96">
        <v>17</v>
      </c>
      <c r="C21" s="115" t="s">
        <v>62</v>
      </c>
      <c r="D21" s="95" t="s">
        <v>389</v>
      </c>
      <c r="E21" s="106" t="s">
        <v>30</v>
      </c>
      <c r="F21" s="107"/>
      <c r="G21" s="96">
        <v>1</v>
      </c>
      <c r="H21" s="92">
        <v>1</v>
      </c>
      <c r="I21" s="98" t="s">
        <v>187</v>
      </c>
      <c r="J21" s="97" t="s">
        <v>114</v>
      </c>
      <c r="K21" s="94">
        <v>1</v>
      </c>
      <c r="L21" s="92"/>
      <c r="M21" s="92" t="s">
        <v>119</v>
      </c>
      <c r="N21" s="92" t="s">
        <v>201</v>
      </c>
      <c r="O21" s="92" t="s">
        <v>390</v>
      </c>
      <c r="P21" s="92" t="s">
        <v>188</v>
      </c>
      <c r="Q21" s="92" t="s">
        <v>121</v>
      </c>
      <c r="R21" s="92"/>
      <c r="S21" s="97" t="s">
        <v>189</v>
      </c>
    </row>
    <row r="22" spans="1:19" ht="36">
      <c r="A22" s="117"/>
      <c r="B22" s="96">
        <v>18</v>
      </c>
      <c r="C22" s="115" t="s">
        <v>63</v>
      </c>
      <c r="D22" s="95" t="s">
        <v>341</v>
      </c>
      <c r="E22" s="106" t="s">
        <v>30</v>
      </c>
      <c r="F22" s="107"/>
      <c r="G22" s="96">
        <v>1</v>
      </c>
      <c r="H22" s="92">
        <v>1</v>
      </c>
      <c r="I22" s="98" t="s">
        <v>123</v>
      </c>
      <c r="J22" s="97" t="s">
        <v>165</v>
      </c>
      <c r="K22" s="94" t="s">
        <v>336</v>
      </c>
      <c r="L22" s="94" t="s">
        <v>116</v>
      </c>
      <c r="M22" s="94" t="s">
        <v>338</v>
      </c>
      <c r="N22" s="92" t="s">
        <v>124</v>
      </c>
      <c r="O22" s="92" t="s">
        <v>116</v>
      </c>
      <c r="P22" s="92" t="s">
        <v>154</v>
      </c>
      <c r="Q22" s="98">
        <v>1</v>
      </c>
      <c r="R22" s="98"/>
      <c r="S22" s="97" t="s">
        <v>146</v>
      </c>
    </row>
    <row r="23" spans="1:19" ht="36">
      <c r="A23" s="117"/>
      <c r="B23" s="96">
        <v>19</v>
      </c>
      <c r="C23" s="115" t="s">
        <v>64</v>
      </c>
      <c r="D23" s="95" t="s">
        <v>176</v>
      </c>
      <c r="E23" s="96"/>
      <c r="F23" s="97">
        <v>1</v>
      </c>
      <c r="G23" s="96">
        <v>1</v>
      </c>
      <c r="H23" s="92">
        <v>1</v>
      </c>
      <c r="I23" s="98" t="s">
        <v>123</v>
      </c>
      <c r="J23" s="97" t="s">
        <v>114</v>
      </c>
      <c r="K23" s="94">
        <v>1</v>
      </c>
      <c r="L23" s="94">
        <v>1</v>
      </c>
      <c r="M23" s="94">
        <v>1</v>
      </c>
      <c r="N23" s="92" t="s">
        <v>183</v>
      </c>
      <c r="O23" s="92" t="s">
        <v>116</v>
      </c>
      <c r="P23" s="92" t="s">
        <v>116</v>
      </c>
      <c r="Q23" s="114">
        <v>1</v>
      </c>
      <c r="R23" s="98"/>
      <c r="S23" s="97"/>
    </row>
    <row r="24" spans="1:19" ht="60">
      <c r="A24" s="117"/>
      <c r="B24" s="96">
        <v>20</v>
      </c>
      <c r="C24" s="97" t="s">
        <v>97</v>
      </c>
      <c r="D24" s="95" t="s">
        <v>202</v>
      </c>
      <c r="E24" s="106" t="s">
        <v>10</v>
      </c>
      <c r="F24" s="107"/>
      <c r="G24" s="96">
        <v>1</v>
      </c>
      <c r="H24" s="92">
        <v>1</v>
      </c>
      <c r="I24" s="98" t="s">
        <v>139</v>
      </c>
      <c r="J24" s="97" t="s">
        <v>114</v>
      </c>
      <c r="K24" s="94">
        <v>1</v>
      </c>
      <c r="L24" s="94"/>
      <c r="M24" s="92">
        <v>1</v>
      </c>
      <c r="N24" s="92" t="s">
        <v>238</v>
      </c>
      <c r="O24" s="92"/>
      <c r="P24" s="92" t="s">
        <v>407</v>
      </c>
      <c r="Q24" s="92" t="s">
        <v>348</v>
      </c>
      <c r="R24" s="92"/>
      <c r="S24" s="97"/>
    </row>
    <row r="25" spans="1:19" ht="72">
      <c r="A25" s="117"/>
      <c r="B25" s="88">
        <v>21</v>
      </c>
      <c r="C25" s="115" t="s">
        <v>65</v>
      </c>
      <c r="D25" s="95" t="s">
        <v>178</v>
      </c>
      <c r="E25" s="96"/>
      <c r="F25" s="97">
        <v>1</v>
      </c>
      <c r="G25" s="96">
        <v>1</v>
      </c>
      <c r="H25" s="92">
        <v>1</v>
      </c>
      <c r="I25" s="98" t="s">
        <v>362</v>
      </c>
      <c r="J25" s="97" t="s">
        <v>114</v>
      </c>
      <c r="K25" s="94">
        <v>1</v>
      </c>
      <c r="L25" s="94" t="s">
        <v>119</v>
      </c>
      <c r="M25" s="92">
        <v>1</v>
      </c>
      <c r="N25" s="92" t="s">
        <v>179</v>
      </c>
      <c r="O25" s="92" t="s">
        <v>364</v>
      </c>
      <c r="P25" s="92" t="s">
        <v>408</v>
      </c>
      <c r="Q25" s="92"/>
      <c r="R25" s="92"/>
      <c r="S25" s="97" t="s">
        <v>365</v>
      </c>
    </row>
    <row r="26" spans="1:19" ht="36">
      <c r="A26" s="117"/>
      <c r="B26" s="96">
        <v>22</v>
      </c>
      <c r="C26" s="115" t="s">
        <v>66</v>
      </c>
      <c r="D26" s="95" t="s">
        <v>180</v>
      </c>
      <c r="E26" s="96" t="s">
        <v>37</v>
      </c>
      <c r="F26" s="97"/>
      <c r="G26" s="96">
        <v>1</v>
      </c>
      <c r="H26" s="92">
        <v>1</v>
      </c>
      <c r="I26" s="98" t="s">
        <v>312</v>
      </c>
      <c r="J26" s="97" t="s">
        <v>114</v>
      </c>
      <c r="K26" s="94">
        <v>1</v>
      </c>
      <c r="L26" s="94"/>
      <c r="M26" s="94">
        <v>1</v>
      </c>
      <c r="N26" s="92" t="s">
        <v>227</v>
      </c>
      <c r="O26" s="92" t="s">
        <v>226</v>
      </c>
      <c r="P26" s="92" t="s">
        <v>154</v>
      </c>
      <c r="Q26" s="98" t="s">
        <v>121</v>
      </c>
      <c r="R26" s="98"/>
      <c r="S26" s="97" t="s">
        <v>181</v>
      </c>
    </row>
    <row r="27" spans="1:19" ht="36">
      <c r="A27" s="117"/>
      <c r="B27" s="96">
        <v>23</v>
      </c>
      <c r="C27" s="115" t="s">
        <v>67</v>
      </c>
      <c r="D27" s="95" t="s">
        <v>368</v>
      </c>
      <c r="E27" s="96" t="s">
        <v>35</v>
      </c>
      <c r="F27" s="97"/>
      <c r="G27" s="96">
        <v>1</v>
      </c>
      <c r="H27" s="92">
        <v>1</v>
      </c>
      <c r="I27" s="98" t="s">
        <v>369</v>
      </c>
      <c r="J27" s="97" t="s">
        <v>114</v>
      </c>
      <c r="K27" s="94">
        <v>1</v>
      </c>
      <c r="L27" s="94"/>
      <c r="M27" s="94">
        <v>1</v>
      </c>
      <c r="N27" s="92" t="s">
        <v>124</v>
      </c>
      <c r="O27" s="92" t="s">
        <v>370</v>
      </c>
      <c r="P27" s="92" t="s">
        <v>236</v>
      </c>
      <c r="Q27" s="98">
        <v>1</v>
      </c>
      <c r="R27" s="98" t="s">
        <v>237</v>
      </c>
      <c r="S27" s="97"/>
    </row>
    <row r="28" spans="1:19" ht="24">
      <c r="A28" s="169" t="s">
        <v>9</v>
      </c>
      <c r="B28" s="101">
        <v>24</v>
      </c>
      <c r="C28" s="170" t="s">
        <v>68</v>
      </c>
      <c r="D28" s="100"/>
      <c r="E28" s="101"/>
      <c r="F28" s="102"/>
      <c r="G28" s="101">
        <v>1</v>
      </c>
      <c r="H28" s="105">
        <v>1</v>
      </c>
      <c r="I28" s="103" t="s">
        <v>223</v>
      </c>
      <c r="J28" s="102" t="s">
        <v>114</v>
      </c>
      <c r="K28" s="104">
        <v>1</v>
      </c>
      <c r="L28" s="104"/>
      <c r="M28" s="104"/>
      <c r="N28" s="105" t="s">
        <v>224</v>
      </c>
      <c r="O28" s="105"/>
      <c r="P28" s="105"/>
      <c r="Q28" s="103">
        <v>1</v>
      </c>
      <c r="R28" s="103">
        <v>1</v>
      </c>
      <c r="S28" s="102" t="s">
        <v>225</v>
      </c>
    </row>
    <row r="29" spans="1:19" ht="36">
      <c r="A29" s="169" t="s">
        <v>9</v>
      </c>
      <c r="B29" s="101">
        <v>25</v>
      </c>
      <c r="C29" s="170" t="s">
        <v>69</v>
      </c>
      <c r="D29" s="100" t="s">
        <v>241</v>
      </c>
      <c r="E29" s="101"/>
      <c r="F29" s="102"/>
      <c r="G29" s="101">
        <v>1</v>
      </c>
      <c r="H29" s="105">
        <v>1</v>
      </c>
      <c r="I29" s="103" t="s">
        <v>150</v>
      </c>
      <c r="J29" s="102" t="s">
        <v>118</v>
      </c>
      <c r="K29" s="104">
        <v>1</v>
      </c>
      <c r="L29" s="104"/>
      <c r="M29" s="104">
        <v>1</v>
      </c>
      <c r="N29" s="105" t="s">
        <v>151</v>
      </c>
      <c r="O29" s="105" t="s">
        <v>242</v>
      </c>
      <c r="P29" s="105" t="s">
        <v>154</v>
      </c>
      <c r="Q29" s="103">
        <v>1</v>
      </c>
      <c r="R29" s="103"/>
      <c r="S29" s="102"/>
    </row>
    <row r="30" spans="1:19" ht="72">
      <c r="A30" s="117"/>
      <c r="B30" s="96">
        <v>26</v>
      </c>
      <c r="C30" s="115" t="s">
        <v>70</v>
      </c>
      <c r="D30" s="95" t="s">
        <v>137</v>
      </c>
      <c r="E30" s="96">
        <v>1</v>
      </c>
      <c r="F30" s="97"/>
      <c r="G30" s="96">
        <v>1</v>
      </c>
      <c r="H30" s="92">
        <v>1</v>
      </c>
      <c r="I30" s="98" t="s">
        <v>322</v>
      </c>
      <c r="J30" s="97" t="s">
        <v>114</v>
      </c>
      <c r="K30" s="94" t="s">
        <v>323</v>
      </c>
      <c r="L30" s="94"/>
      <c r="M30" s="94">
        <v>1</v>
      </c>
      <c r="N30" s="92" t="s">
        <v>171</v>
      </c>
      <c r="O30" s="92" t="s">
        <v>235</v>
      </c>
      <c r="P30" s="92" t="s">
        <v>409</v>
      </c>
      <c r="Q30" s="98" t="s">
        <v>324</v>
      </c>
      <c r="R30" s="98" t="s">
        <v>325</v>
      </c>
      <c r="S30" s="97"/>
    </row>
    <row r="31" spans="1:19" ht="48">
      <c r="A31" s="117"/>
      <c r="B31" s="96">
        <v>27</v>
      </c>
      <c r="C31" s="115" t="s">
        <v>71</v>
      </c>
      <c r="D31" s="95" t="s">
        <v>131</v>
      </c>
      <c r="E31" s="96" t="s">
        <v>33</v>
      </c>
      <c r="F31" s="97"/>
      <c r="G31" s="96"/>
      <c r="H31" s="92">
        <v>1</v>
      </c>
      <c r="I31" s="98" t="s">
        <v>228</v>
      </c>
      <c r="J31" s="97" t="s">
        <v>114</v>
      </c>
      <c r="K31" s="94">
        <v>1</v>
      </c>
      <c r="L31" s="94">
        <v>1</v>
      </c>
      <c r="M31" s="94">
        <v>1</v>
      </c>
      <c r="N31" s="92" t="s">
        <v>132</v>
      </c>
      <c r="O31" s="92" t="s">
        <v>374</v>
      </c>
      <c r="P31" s="92" t="s">
        <v>410</v>
      </c>
      <c r="Q31" s="98">
        <v>1</v>
      </c>
      <c r="R31" s="98"/>
      <c r="S31" s="97" t="s">
        <v>133</v>
      </c>
    </row>
    <row r="32" spans="1:19" ht="36">
      <c r="A32" s="79"/>
      <c r="B32" s="116">
        <v>28</v>
      </c>
      <c r="C32" s="171" t="s">
        <v>72</v>
      </c>
      <c r="D32" s="109" t="s">
        <v>22</v>
      </c>
      <c r="E32" s="116"/>
      <c r="F32" s="111">
        <v>1</v>
      </c>
      <c r="G32" s="116">
        <v>1</v>
      </c>
      <c r="H32" s="113">
        <v>1</v>
      </c>
      <c r="I32" s="110" t="s">
        <v>228</v>
      </c>
      <c r="J32" s="111" t="s">
        <v>118</v>
      </c>
      <c r="K32" s="112">
        <v>1</v>
      </c>
      <c r="L32" s="112"/>
      <c r="M32" s="112">
        <v>1</v>
      </c>
      <c r="N32" s="113">
        <v>1</v>
      </c>
      <c r="O32" s="113">
        <v>1</v>
      </c>
      <c r="P32" s="113" t="s">
        <v>23</v>
      </c>
      <c r="Q32" s="110">
        <v>1</v>
      </c>
      <c r="R32" s="110"/>
      <c r="S32" s="111" t="s">
        <v>300</v>
      </c>
    </row>
    <row r="33" spans="1:19" ht="36">
      <c r="A33" s="117"/>
      <c r="B33" s="96">
        <v>29</v>
      </c>
      <c r="C33" s="115" t="s">
        <v>73</v>
      </c>
      <c r="D33" s="95" t="s">
        <v>351</v>
      </c>
      <c r="E33" s="106" t="s">
        <v>11</v>
      </c>
      <c r="F33" s="107"/>
      <c r="G33" s="96">
        <v>1</v>
      </c>
      <c r="H33" s="92">
        <v>1</v>
      </c>
      <c r="I33" s="98" t="s">
        <v>349</v>
      </c>
      <c r="J33" s="97"/>
      <c r="K33" s="94">
        <v>1</v>
      </c>
      <c r="L33" s="92">
        <v>1</v>
      </c>
      <c r="M33" s="92">
        <v>1</v>
      </c>
      <c r="N33" s="92">
        <v>1</v>
      </c>
      <c r="O33" s="92" t="s">
        <v>350</v>
      </c>
      <c r="P33" s="92" t="s">
        <v>116</v>
      </c>
      <c r="Q33" s="92" t="s">
        <v>352</v>
      </c>
      <c r="R33" s="92"/>
      <c r="S33" s="97"/>
    </row>
    <row r="34" spans="1:19" ht="36">
      <c r="A34" s="117"/>
      <c r="B34" s="96">
        <v>30</v>
      </c>
      <c r="C34" s="115" t="s">
        <v>74</v>
      </c>
      <c r="D34" s="95" t="s">
        <v>5</v>
      </c>
      <c r="E34" s="96">
        <v>1</v>
      </c>
      <c r="F34" s="97"/>
      <c r="G34" s="96">
        <v>1</v>
      </c>
      <c r="H34" s="92">
        <v>1</v>
      </c>
      <c r="I34" s="98" t="s">
        <v>123</v>
      </c>
      <c r="J34" s="97" t="s">
        <v>165</v>
      </c>
      <c r="K34" s="94">
        <v>1</v>
      </c>
      <c r="L34" s="94">
        <v>1</v>
      </c>
      <c r="M34" s="94">
        <v>1</v>
      </c>
      <c r="N34" s="92" t="s">
        <v>124</v>
      </c>
      <c r="O34" s="92" t="s">
        <v>116</v>
      </c>
      <c r="P34" s="92" t="s">
        <v>192</v>
      </c>
      <c r="Q34" s="98">
        <v>1</v>
      </c>
      <c r="R34" s="98"/>
      <c r="S34" s="97" t="s">
        <v>133</v>
      </c>
    </row>
    <row r="35" spans="1:19" ht="60">
      <c r="A35" s="117"/>
      <c r="B35" s="96">
        <v>31</v>
      </c>
      <c r="C35" s="115" t="s">
        <v>75</v>
      </c>
      <c r="D35" s="95" t="s">
        <v>318</v>
      </c>
      <c r="E35" s="96" t="s">
        <v>39</v>
      </c>
      <c r="F35" s="97"/>
      <c r="G35" s="96">
        <v>1</v>
      </c>
      <c r="H35" s="92">
        <v>1</v>
      </c>
      <c r="I35" s="98" t="s">
        <v>316</v>
      </c>
      <c r="J35" s="97" t="s">
        <v>114</v>
      </c>
      <c r="K35" s="94">
        <v>1</v>
      </c>
      <c r="L35" s="94"/>
      <c r="M35" s="94">
        <v>1</v>
      </c>
      <c r="N35" s="92">
        <v>1</v>
      </c>
      <c r="O35" s="92" t="s">
        <v>116</v>
      </c>
      <c r="P35" s="92" t="s">
        <v>116</v>
      </c>
      <c r="Q35" s="98" t="s">
        <v>317</v>
      </c>
      <c r="R35" s="98">
        <v>1</v>
      </c>
      <c r="S35" s="97" t="s">
        <v>128</v>
      </c>
    </row>
    <row r="36" spans="1:19" ht="36">
      <c r="A36" s="117"/>
      <c r="B36" s="96">
        <v>32</v>
      </c>
      <c r="C36" s="115" t="s">
        <v>76</v>
      </c>
      <c r="D36" s="95" t="s">
        <v>16</v>
      </c>
      <c r="E36" s="106" t="s">
        <v>17</v>
      </c>
      <c r="F36" s="107"/>
      <c r="G36" s="96">
        <v>1</v>
      </c>
      <c r="H36" s="92">
        <v>1</v>
      </c>
      <c r="I36" s="98" t="s">
        <v>123</v>
      </c>
      <c r="J36" s="97" t="s">
        <v>118</v>
      </c>
      <c r="K36" s="94" t="s">
        <v>19</v>
      </c>
      <c r="L36" s="94">
        <v>1</v>
      </c>
      <c r="M36" s="94">
        <v>1</v>
      </c>
      <c r="N36" s="92" t="s">
        <v>124</v>
      </c>
      <c r="O36" s="92" t="s">
        <v>20</v>
      </c>
      <c r="P36" s="92" t="s">
        <v>154</v>
      </c>
      <c r="Q36" s="98">
        <v>1</v>
      </c>
      <c r="R36" s="98">
        <v>1</v>
      </c>
      <c r="S36" s="97" t="s">
        <v>128</v>
      </c>
    </row>
    <row r="37" spans="1:19" ht="24">
      <c r="A37" s="117"/>
      <c r="B37" s="96">
        <v>33</v>
      </c>
      <c r="C37" s="115" t="s">
        <v>77</v>
      </c>
      <c r="D37" s="95" t="s">
        <v>157</v>
      </c>
      <c r="E37" s="96"/>
      <c r="F37" s="97">
        <v>1</v>
      </c>
      <c r="G37" s="96"/>
      <c r="H37" s="92">
        <v>1</v>
      </c>
      <c r="I37" s="98" t="s">
        <v>123</v>
      </c>
      <c r="J37" s="97" t="s">
        <v>114</v>
      </c>
      <c r="K37" s="94">
        <v>1</v>
      </c>
      <c r="L37" s="94"/>
      <c r="M37" s="94">
        <v>1</v>
      </c>
      <c r="N37" s="92" t="s">
        <v>158</v>
      </c>
      <c r="O37" s="117" t="s">
        <v>394</v>
      </c>
      <c r="P37" s="92" t="s">
        <v>395</v>
      </c>
      <c r="Q37" s="98">
        <v>1</v>
      </c>
      <c r="R37" s="98"/>
      <c r="S37" s="97" t="s">
        <v>128</v>
      </c>
    </row>
    <row r="38" spans="1:19" ht="108">
      <c r="A38" s="117"/>
      <c r="B38" s="96">
        <v>34</v>
      </c>
      <c r="C38" s="115" t="s">
        <v>78</v>
      </c>
      <c r="D38" s="95" t="s">
        <v>143</v>
      </c>
      <c r="E38" s="96"/>
      <c r="F38" s="97"/>
      <c r="G38" s="96">
        <v>1</v>
      </c>
      <c r="H38" s="92">
        <v>1</v>
      </c>
      <c r="I38" s="98" t="s">
        <v>327</v>
      </c>
      <c r="J38" s="97" t="s">
        <v>114</v>
      </c>
      <c r="K38" s="94" t="s">
        <v>230</v>
      </c>
      <c r="L38" s="92">
        <v>1</v>
      </c>
      <c r="M38" s="92" t="s">
        <v>402</v>
      </c>
      <c r="N38" s="92" t="s">
        <v>144</v>
      </c>
      <c r="O38" s="92" t="s">
        <v>145</v>
      </c>
      <c r="P38" s="92" t="s">
        <v>411</v>
      </c>
      <c r="Q38" s="92"/>
      <c r="R38" s="98"/>
      <c r="S38" s="97" t="s">
        <v>146</v>
      </c>
    </row>
    <row r="39" spans="1:19" ht="36">
      <c r="A39" s="117"/>
      <c r="B39" s="96">
        <v>35</v>
      </c>
      <c r="C39" s="115" t="s">
        <v>79</v>
      </c>
      <c r="D39" s="95" t="s">
        <v>174</v>
      </c>
      <c r="E39" s="96" t="s">
        <v>36</v>
      </c>
      <c r="F39" s="97"/>
      <c r="G39" s="96"/>
      <c r="H39" s="92">
        <v>1</v>
      </c>
      <c r="I39" s="98" t="s">
        <v>306</v>
      </c>
      <c r="J39" s="97" t="s">
        <v>118</v>
      </c>
      <c r="K39" s="94">
        <v>1</v>
      </c>
      <c r="L39" s="92"/>
      <c r="M39" s="92">
        <v>1</v>
      </c>
      <c r="N39" s="92" t="s">
        <v>124</v>
      </c>
      <c r="O39" s="92" t="s">
        <v>116</v>
      </c>
      <c r="P39" s="92" t="s">
        <v>155</v>
      </c>
      <c r="Q39" s="95"/>
      <c r="R39" s="98"/>
      <c r="S39" s="97" t="s">
        <v>146</v>
      </c>
    </row>
    <row r="40" spans="1:19" ht="48">
      <c r="A40" s="117"/>
      <c r="B40" s="96">
        <v>36</v>
      </c>
      <c r="C40" s="115" t="s">
        <v>80</v>
      </c>
      <c r="D40" s="118" t="s">
        <v>383</v>
      </c>
      <c r="E40" s="119" t="s">
        <v>31</v>
      </c>
      <c r="F40" s="107"/>
      <c r="G40" s="96">
        <v>1</v>
      </c>
      <c r="H40" s="92">
        <v>1</v>
      </c>
      <c r="I40" s="98" t="s">
        <v>384</v>
      </c>
      <c r="J40" s="97" t="s">
        <v>114</v>
      </c>
      <c r="K40" s="94">
        <v>1</v>
      </c>
      <c r="L40" s="92" t="s">
        <v>385</v>
      </c>
      <c r="M40" s="92">
        <v>1</v>
      </c>
      <c r="N40" s="92" t="s">
        <v>124</v>
      </c>
      <c r="O40" s="92" t="s">
        <v>386</v>
      </c>
      <c r="P40" s="92" t="s">
        <v>155</v>
      </c>
      <c r="Q40" s="92">
        <v>1</v>
      </c>
      <c r="R40" s="98"/>
      <c r="S40" s="97" t="s">
        <v>128</v>
      </c>
    </row>
    <row r="41" spans="1:19" ht="84">
      <c r="A41" s="117"/>
      <c r="B41" s="96">
        <v>37</v>
      </c>
      <c r="C41" s="115" t="s">
        <v>81</v>
      </c>
      <c r="D41" s="95" t="s">
        <v>167</v>
      </c>
      <c r="E41" s="96" t="s">
        <v>12</v>
      </c>
      <c r="F41" s="97"/>
      <c r="G41" s="96">
        <v>1</v>
      </c>
      <c r="H41" s="92">
        <v>1</v>
      </c>
      <c r="I41" s="98" t="s">
        <v>168</v>
      </c>
      <c r="J41" s="97" t="s">
        <v>114</v>
      </c>
      <c r="K41" s="94" t="s">
        <v>336</v>
      </c>
      <c r="L41" s="92">
        <v>1</v>
      </c>
      <c r="M41" s="92" t="s">
        <v>360</v>
      </c>
      <c r="N41" s="92" t="s">
        <v>124</v>
      </c>
      <c r="O41" s="92" t="s">
        <v>169</v>
      </c>
      <c r="P41" s="92" t="s">
        <v>155</v>
      </c>
      <c r="Q41" s="95" t="s">
        <v>361</v>
      </c>
      <c r="R41" s="98" t="s">
        <v>172</v>
      </c>
      <c r="S41" s="97" t="s">
        <v>146</v>
      </c>
    </row>
    <row r="42" spans="1:19" ht="72">
      <c r="A42" s="117"/>
      <c r="B42" s="96">
        <v>38</v>
      </c>
      <c r="C42" s="115" t="s">
        <v>82</v>
      </c>
      <c r="D42" s="95" t="s">
        <v>160</v>
      </c>
      <c r="E42" s="96"/>
      <c r="F42" s="97">
        <v>1</v>
      </c>
      <c r="G42" s="96"/>
      <c r="H42" s="92">
        <v>1</v>
      </c>
      <c r="I42" s="98" t="s">
        <v>161</v>
      </c>
      <c r="J42" s="97" t="s">
        <v>118</v>
      </c>
      <c r="K42" s="94">
        <v>1</v>
      </c>
      <c r="L42" s="92"/>
      <c r="M42" s="92">
        <v>1</v>
      </c>
      <c r="N42" s="92" t="s">
        <v>162</v>
      </c>
      <c r="O42" s="92" t="s">
        <v>163</v>
      </c>
      <c r="P42" s="92" t="s">
        <v>116</v>
      </c>
      <c r="Q42" s="95"/>
      <c r="R42" s="98"/>
      <c r="S42" s="97" t="s">
        <v>146</v>
      </c>
    </row>
    <row r="43" spans="1:19" ht="48">
      <c r="A43" s="117"/>
      <c r="B43" s="96">
        <v>39</v>
      </c>
      <c r="C43" s="115" t="s">
        <v>83</v>
      </c>
      <c r="D43" s="95" t="s">
        <v>194</v>
      </c>
      <c r="E43" s="96" t="s">
        <v>41</v>
      </c>
      <c r="F43" s="97"/>
      <c r="G43" s="96"/>
      <c r="H43" s="92">
        <v>1</v>
      </c>
      <c r="I43" s="98" t="s">
        <v>345</v>
      </c>
      <c r="J43" s="97" t="s">
        <v>118</v>
      </c>
      <c r="K43" s="94" t="s">
        <v>336</v>
      </c>
      <c r="L43" s="92"/>
      <c r="M43" s="92" t="s">
        <v>338</v>
      </c>
      <c r="N43" s="92" t="s">
        <v>124</v>
      </c>
      <c r="O43" s="92" t="s">
        <v>169</v>
      </c>
      <c r="P43" s="92" t="s">
        <v>413</v>
      </c>
      <c r="Q43" s="98" t="s">
        <v>346</v>
      </c>
      <c r="R43" s="98"/>
      <c r="S43" s="97"/>
    </row>
    <row r="44" spans="1:19" ht="24">
      <c r="A44" s="117"/>
      <c r="B44" s="96">
        <v>40</v>
      </c>
      <c r="C44" s="115" t="s">
        <v>84</v>
      </c>
      <c r="D44" s="95" t="s">
        <v>43</v>
      </c>
      <c r="E44" s="96"/>
      <c r="F44" s="97">
        <v>1</v>
      </c>
      <c r="G44" s="96">
        <v>1</v>
      </c>
      <c r="H44" s="92"/>
      <c r="I44" s="98" t="s">
        <v>123</v>
      </c>
      <c r="J44" s="97" t="s">
        <v>165</v>
      </c>
      <c r="K44" s="94">
        <v>1</v>
      </c>
      <c r="L44" s="94"/>
      <c r="M44" s="94">
        <v>1</v>
      </c>
      <c r="N44" s="92" t="s">
        <v>116</v>
      </c>
      <c r="O44" s="92" t="s">
        <v>116</v>
      </c>
      <c r="P44" s="92" t="s">
        <v>192</v>
      </c>
      <c r="Q44" s="98">
        <v>1</v>
      </c>
      <c r="R44" s="98" t="s">
        <v>412</v>
      </c>
      <c r="S44" s="97" t="s">
        <v>128</v>
      </c>
    </row>
    <row r="45" spans="1:19" ht="24">
      <c r="A45" s="117"/>
      <c r="B45" s="96">
        <v>41</v>
      </c>
      <c r="C45" s="115" t="s">
        <v>85</v>
      </c>
      <c r="D45" s="95" t="s">
        <v>184</v>
      </c>
      <c r="E45" s="96"/>
      <c r="F45" s="97">
        <v>1</v>
      </c>
      <c r="G45" s="96">
        <v>1</v>
      </c>
      <c r="H45" s="92">
        <v>1</v>
      </c>
      <c r="I45" s="98" t="s">
        <v>228</v>
      </c>
      <c r="J45" s="97" t="s">
        <v>118</v>
      </c>
      <c r="K45" s="94">
        <v>1</v>
      </c>
      <c r="L45" s="94"/>
      <c r="M45" s="94">
        <v>1</v>
      </c>
      <c r="N45" s="92">
        <v>1</v>
      </c>
      <c r="O45" s="94" t="s">
        <v>185</v>
      </c>
      <c r="P45" s="92" t="s">
        <v>387</v>
      </c>
      <c r="Q45" s="98">
        <v>1</v>
      </c>
      <c r="R45" s="98"/>
      <c r="S45" s="97" t="s">
        <v>146</v>
      </c>
    </row>
    <row r="46" spans="1:19" ht="24">
      <c r="A46" s="117"/>
      <c r="B46" s="96">
        <v>42</v>
      </c>
      <c r="C46" s="115" t="s">
        <v>86</v>
      </c>
      <c r="D46" s="95" t="s">
        <v>173</v>
      </c>
      <c r="E46" s="96" t="s">
        <v>39</v>
      </c>
      <c r="F46" s="97"/>
      <c r="G46" s="96">
        <v>1</v>
      </c>
      <c r="H46" s="92">
        <v>1</v>
      </c>
      <c r="I46" s="98" t="s">
        <v>228</v>
      </c>
      <c r="J46" s="97" t="s">
        <v>165</v>
      </c>
      <c r="K46" s="94">
        <v>1</v>
      </c>
      <c r="L46" s="94"/>
      <c r="M46" s="94">
        <v>1</v>
      </c>
      <c r="N46" s="92" t="s">
        <v>124</v>
      </c>
      <c r="O46" s="92" t="s">
        <v>343</v>
      </c>
      <c r="P46" s="92" t="s">
        <v>116</v>
      </c>
      <c r="Q46" s="98">
        <v>1</v>
      </c>
      <c r="R46" s="98"/>
      <c r="S46" s="97" t="s">
        <v>128</v>
      </c>
    </row>
    <row r="47" spans="1:19" ht="60.75" thickBot="1">
      <c r="A47" s="117"/>
      <c r="B47" s="172">
        <v>43</v>
      </c>
      <c r="C47" s="173" t="s">
        <v>87</v>
      </c>
      <c r="D47" s="120" t="s">
        <v>231</v>
      </c>
      <c r="E47" s="121" t="s">
        <v>34</v>
      </c>
      <c r="F47" s="122"/>
      <c r="G47" s="172">
        <v>1</v>
      </c>
      <c r="H47" s="174">
        <v>1</v>
      </c>
      <c r="I47" s="123" t="s">
        <v>232</v>
      </c>
      <c r="J47" s="124"/>
      <c r="K47" s="94">
        <v>1</v>
      </c>
      <c r="L47" s="94"/>
      <c r="M47" s="94">
        <v>1</v>
      </c>
      <c r="N47" s="92" t="s">
        <v>124</v>
      </c>
      <c r="O47" s="92" t="s">
        <v>371</v>
      </c>
      <c r="P47" s="92" t="s">
        <v>372</v>
      </c>
      <c r="Q47" s="98">
        <v>1</v>
      </c>
      <c r="R47" s="98"/>
      <c r="S47" s="124"/>
    </row>
    <row r="48" spans="1:19" ht="14.25" thickBot="1">
      <c r="A48" s="79"/>
      <c r="B48" s="175"/>
      <c r="C48" s="176" t="s">
        <v>88</v>
      </c>
      <c r="D48" s="177"/>
      <c r="E48" s="177"/>
      <c r="F48" s="177"/>
      <c r="G48" s="175">
        <f>COUNTA(G5:G47)</f>
        <v>32</v>
      </c>
      <c r="H48" s="175">
        <f>COUNTA(H5:H47)</f>
        <v>38</v>
      </c>
      <c r="I48" s="178"/>
      <c r="J48" s="179"/>
      <c r="K48" s="180">
        <f aca="true" t="shared" si="0" ref="K48:R48">COUNTA(K5:K47)</f>
        <v>43</v>
      </c>
      <c r="L48" s="180">
        <f t="shared" si="0"/>
        <v>15</v>
      </c>
      <c r="M48" s="180">
        <f t="shared" si="0"/>
        <v>42</v>
      </c>
      <c r="N48" s="180">
        <f t="shared" si="0"/>
        <v>43</v>
      </c>
      <c r="O48" s="180">
        <f t="shared" si="0"/>
        <v>41</v>
      </c>
      <c r="P48" s="180">
        <f t="shared" si="0"/>
        <v>42</v>
      </c>
      <c r="Q48" s="180">
        <f t="shared" si="0"/>
        <v>38</v>
      </c>
      <c r="R48" s="180">
        <f t="shared" si="0"/>
        <v>15</v>
      </c>
      <c r="S48" s="179"/>
    </row>
    <row r="49" spans="1:19" ht="13.5">
      <c r="A49" s="79"/>
      <c r="B49" s="79"/>
      <c r="C49" s="79"/>
      <c r="D49" s="181" t="s">
        <v>170</v>
      </c>
      <c r="E49" s="181"/>
      <c r="F49" s="181"/>
      <c r="G49" s="181"/>
      <c r="H49" s="181"/>
      <c r="I49" s="181"/>
      <c r="J49" s="181"/>
      <c r="K49" s="181"/>
      <c r="L49" s="181"/>
      <c r="M49" s="181"/>
      <c r="N49" s="181"/>
      <c r="O49" s="181"/>
      <c r="P49" s="181"/>
      <c r="Q49" s="181"/>
      <c r="R49" s="181"/>
      <c r="S49" s="181"/>
    </row>
    <row r="50" spans="1:19" ht="13.5">
      <c r="A50" s="79"/>
      <c r="B50" s="79"/>
      <c r="C50" s="79"/>
      <c r="D50" s="184" t="s">
        <v>141</v>
      </c>
      <c r="E50" s="184"/>
      <c r="F50" s="184"/>
      <c r="G50" s="184"/>
      <c r="H50" s="184"/>
      <c r="I50" s="184"/>
      <c r="J50" s="184"/>
      <c r="K50" s="184"/>
      <c r="L50" s="184"/>
      <c r="M50" s="184"/>
      <c r="N50" s="184"/>
      <c r="O50" s="184"/>
      <c r="P50" s="184"/>
      <c r="Q50" s="184"/>
      <c r="R50" s="184"/>
      <c r="S50" s="184"/>
    </row>
    <row r="51" spans="1:19" ht="13.5">
      <c r="A51" s="79"/>
      <c r="B51" s="79"/>
      <c r="C51" s="79"/>
      <c r="D51" s="184" t="s">
        <v>142</v>
      </c>
      <c r="E51" s="184"/>
      <c r="F51" s="184"/>
      <c r="G51" s="184"/>
      <c r="H51" s="184"/>
      <c r="I51" s="184"/>
      <c r="J51" s="184"/>
      <c r="K51" s="184"/>
      <c r="L51" s="184"/>
      <c r="M51" s="184"/>
      <c r="N51" s="184"/>
      <c r="O51" s="184"/>
      <c r="P51" s="184"/>
      <c r="Q51" s="184"/>
      <c r="R51" s="184"/>
      <c r="S51" s="184"/>
    </row>
    <row r="52" spans="1:19" ht="13.5">
      <c r="A52" s="79"/>
      <c r="B52" s="79"/>
      <c r="C52" s="79"/>
      <c r="D52" s="182" t="s">
        <v>147</v>
      </c>
      <c r="E52" s="182"/>
      <c r="F52" s="182"/>
      <c r="G52" s="182"/>
      <c r="H52" s="182"/>
      <c r="I52" s="182"/>
      <c r="J52" s="182"/>
      <c r="K52" s="182"/>
      <c r="L52" s="182"/>
      <c r="M52" s="182"/>
      <c r="N52" s="182"/>
      <c r="O52" s="182"/>
      <c r="P52" s="182"/>
      <c r="Q52" s="182"/>
      <c r="R52" s="182"/>
      <c r="S52" s="182"/>
    </row>
    <row r="53" spans="1:19" ht="13.5">
      <c r="A53" s="79"/>
      <c r="B53" s="79"/>
      <c r="C53" s="79"/>
      <c r="D53" s="182" t="s">
        <v>216</v>
      </c>
      <c r="E53" s="182"/>
      <c r="F53" s="182"/>
      <c r="G53" s="182"/>
      <c r="H53" s="182"/>
      <c r="I53" s="182"/>
      <c r="J53" s="182"/>
      <c r="K53" s="182"/>
      <c r="L53" s="182"/>
      <c r="M53" s="182"/>
      <c r="N53" s="182"/>
      <c r="O53" s="182"/>
      <c r="P53" s="182"/>
      <c r="Q53" s="182"/>
      <c r="R53" s="182"/>
      <c r="S53" s="182"/>
    </row>
    <row r="54" spans="1:19" ht="13.5">
      <c r="A54" s="79"/>
      <c r="B54" s="79"/>
      <c r="C54" s="79"/>
      <c r="D54" s="183" t="s">
        <v>149</v>
      </c>
      <c r="E54" s="183"/>
      <c r="F54" s="183"/>
      <c r="G54" s="183"/>
      <c r="H54" s="183"/>
      <c r="I54" s="183"/>
      <c r="J54" s="183"/>
      <c r="K54" s="183"/>
      <c r="L54" s="183"/>
      <c r="M54" s="183"/>
      <c r="N54" s="183"/>
      <c r="O54" s="183"/>
      <c r="P54" s="183"/>
      <c r="Q54" s="183"/>
      <c r="R54" s="183"/>
      <c r="S54" s="183"/>
    </row>
    <row r="55" spans="1:19" ht="13.5">
      <c r="A55" s="79"/>
      <c r="B55" s="79"/>
      <c r="C55" s="79"/>
      <c r="D55" s="184" t="s">
        <v>164</v>
      </c>
      <c r="E55" s="184"/>
      <c r="F55" s="184"/>
      <c r="G55" s="184"/>
      <c r="H55" s="184"/>
      <c r="I55" s="184"/>
      <c r="J55" s="184"/>
      <c r="K55" s="184"/>
      <c r="L55" s="184"/>
      <c r="M55" s="184"/>
      <c r="N55" s="184"/>
      <c r="O55" s="184"/>
      <c r="P55" s="184"/>
      <c r="Q55" s="184"/>
      <c r="R55" s="184"/>
      <c r="S55" s="184"/>
    </row>
    <row r="56" spans="1:19" ht="13.5">
      <c r="A56" s="79"/>
      <c r="B56" s="79"/>
      <c r="C56" s="79"/>
      <c r="D56" s="184" t="s">
        <v>166</v>
      </c>
      <c r="E56" s="184"/>
      <c r="F56" s="184"/>
      <c r="G56" s="184"/>
      <c r="H56" s="184"/>
      <c r="I56" s="184"/>
      <c r="J56" s="184"/>
      <c r="K56" s="184"/>
      <c r="L56" s="184"/>
      <c r="M56" s="184"/>
      <c r="N56" s="184"/>
      <c r="O56" s="184"/>
      <c r="P56" s="184"/>
      <c r="Q56" s="184"/>
      <c r="R56" s="184"/>
      <c r="S56" s="184"/>
    </row>
    <row r="57" spans="1:19" ht="13.5">
      <c r="A57" s="79"/>
      <c r="B57" s="79"/>
      <c r="C57" s="79"/>
      <c r="D57" s="184" t="s">
        <v>175</v>
      </c>
      <c r="E57" s="184"/>
      <c r="F57" s="184"/>
      <c r="G57" s="184"/>
      <c r="H57" s="184"/>
      <c r="I57" s="184"/>
      <c r="J57" s="184"/>
      <c r="K57" s="184"/>
      <c r="L57" s="184"/>
      <c r="M57" s="184"/>
      <c r="N57" s="184"/>
      <c r="O57" s="184"/>
      <c r="P57" s="184"/>
      <c r="Q57" s="184"/>
      <c r="R57" s="184"/>
      <c r="S57" s="184"/>
    </row>
    <row r="58" spans="1:19" ht="13.5">
      <c r="A58" s="79"/>
      <c r="B58" s="79"/>
      <c r="C58" s="79"/>
      <c r="D58" s="184" t="s">
        <v>363</v>
      </c>
      <c r="E58" s="184"/>
      <c r="F58" s="184"/>
      <c r="G58" s="184"/>
      <c r="H58" s="184"/>
      <c r="I58" s="184"/>
      <c r="J58" s="184"/>
      <c r="K58" s="184"/>
      <c r="L58" s="184"/>
      <c r="M58" s="184"/>
      <c r="N58" s="184"/>
      <c r="O58" s="184"/>
      <c r="P58" s="184"/>
      <c r="Q58" s="184"/>
      <c r="R58" s="184"/>
      <c r="S58" s="184"/>
    </row>
    <row r="59" spans="1:19" ht="13.5">
      <c r="A59" s="79"/>
      <c r="B59" s="79"/>
      <c r="C59" s="79"/>
      <c r="D59" s="184" t="s">
        <v>182</v>
      </c>
      <c r="E59" s="184"/>
      <c r="F59" s="184"/>
      <c r="G59" s="184"/>
      <c r="H59" s="184"/>
      <c r="I59" s="184"/>
      <c r="J59" s="184"/>
      <c r="K59" s="184"/>
      <c r="L59" s="184"/>
      <c r="M59" s="184"/>
      <c r="N59" s="184"/>
      <c r="O59" s="184"/>
      <c r="P59" s="184"/>
      <c r="Q59" s="184"/>
      <c r="R59" s="184"/>
      <c r="S59" s="184"/>
    </row>
    <row r="60" spans="1:19" ht="13.5">
      <c r="A60" s="79"/>
      <c r="B60" s="79"/>
      <c r="C60" s="79"/>
      <c r="D60" s="184" t="s">
        <v>186</v>
      </c>
      <c r="E60" s="184"/>
      <c r="F60" s="184"/>
      <c r="G60" s="184"/>
      <c r="H60" s="184"/>
      <c r="I60" s="184"/>
      <c r="J60" s="184"/>
      <c r="K60" s="184"/>
      <c r="L60" s="184"/>
      <c r="M60" s="184"/>
      <c r="N60" s="184"/>
      <c r="O60" s="184"/>
      <c r="P60" s="184"/>
      <c r="Q60" s="184"/>
      <c r="R60" s="184"/>
      <c r="S60" s="184"/>
    </row>
    <row r="61" spans="1:19" ht="13.5">
      <c r="A61" s="79"/>
      <c r="B61" s="79"/>
      <c r="C61" s="79"/>
      <c r="D61" s="184" t="s">
        <v>200</v>
      </c>
      <c r="E61" s="184"/>
      <c r="F61" s="184"/>
      <c r="G61" s="184"/>
      <c r="H61" s="184"/>
      <c r="I61" s="184"/>
      <c r="J61" s="184"/>
      <c r="K61" s="184"/>
      <c r="L61" s="184"/>
      <c r="M61" s="184"/>
      <c r="N61" s="184"/>
      <c r="O61" s="184"/>
      <c r="P61" s="184"/>
      <c r="Q61" s="184"/>
      <c r="R61" s="184"/>
      <c r="S61" s="184"/>
    </row>
    <row r="62" spans="1:19" ht="13.5">
      <c r="A62" s="79"/>
      <c r="B62" s="79"/>
      <c r="C62" s="79"/>
      <c r="D62" s="183" t="s">
        <v>193</v>
      </c>
      <c r="E62" s="183"/>
      <c r="F62" s="183"/>
      <c r="G62" s="183"/>
      <c r="H62" s="183"/>
      <c r="I62" s="183"/>
      <c r="J62" s="183"/>
      <c r="K62" s="183"/>
      <c r="L62" s="183"/>
      <c r="M62" s="183"/>
      <c r="N62" s="183"/>
      <c r="O62" s="183"/>
      <c r="P62" s="183"/>
      <c r="Q62" s="183"/>
      <c r="R62" s="183"/>
      <c r="S62" s="183"/>
    </row>
    <row r="63" spans="1:19" ht="13.5">
      <c r="A63" s="79"/>
      <c r="B63" s="79"/>
      <c r="C63" s="79"/>
      <c r="D63" s="184" t="s">
        <v>197</v>
      </c>
      <c r="E63" s="184"/>
      <c r="F63" s="184"/>
      <c r="G63" s="184"/>
      <c r="H63" s="184"/>
      <c r="I63" s="184"/>
      <c r="J63" s="184"/>
      <c r="K63" s="184"/>
      <c r="L63" s="184"/>
      <c r="M63" s="184"/>
      <c r="N63" s="184"/>
      <c r="O63" s="184"/>
      <c r="P63" s="184"/>
      <c r="Q63" s="184"/>
      <c r="R63" s="184"/>
      <c r="S63" s="184"/>
    </row>
    <row r="64" spans="1:19" ht="13.5">
      <c r="A64" s="79"/>
      <c r="B64" s="79"/>
      <c r="C64" s="79"/>
      <c r="D64" s="184" t="s">
        <v>204</v>
      </c>
      <c r="E64" s="184"/>
      <c r="F64" s="184"/>
      <c r="G64" s="184"/>
      <c r="H64" s="184"/>
      <c r="I64" s="184"/>
      <c r="J64" s="184"/>
      <c r="K64" s="184"/>
      <c r="L64" s="184"/>
      <c r="M64" s="184"/>
      <c r="N64" s="184"/>
      <c r="O64" s="184"/>
      <c r="P64" s="184"/>
      <c r="Q64" s="184"/>
      <c r="R64" s="184"/>
      <c r="S64" s="184"/>
    </row>
    <row r="65" spans="1:19" ht="13.5">
      <c r="A65" s="79"/>
      <c r="B65" s="79"/>
      <c r="C65" s="79"/>
      <c r="D65" s="183" t="s">
        <v>208</v>
      </c>
      <c r="E65" s="183"/>
      <c r="F65" s="183"/>
      <c r="G65" s="183"/>
      <c r="H65" s="183"/>
      <c r="I65" s="183"/>
      <c r="J65" s="183"/>
      <c r="K65" s="183"/>
      <c r="L65" s="183"/>
      <c r="M65" s="183"/>
      <c r="N65" s="183"/>
      <c r="O65" s="183"/>
      <c r="P65" s="183"/>
      <c r="Q65" s="183"/>
      <c r="R65" s="183"/>
      <c r="S65" s="183"/>
    </row>
    <row r="66" spans="1:19" ht="13.5">
      <c r="A66" s="79"/>
      <c r="B66" s="79"/>
      <c r="C66" s="79"/>
      <c r="D66" s="184" t="s">
        <v>213</v>
      </c>
      <c r="E66" s="184"/>
      <c r="F66" s="184"/>
      <c r="G66" s="184"/>
      <c r="H66" s="184"/>
      <c r="I66" s="184"/>
      <c r="J66" s="184"/>
      <c r="K66" s="184"/>
      <c r="L66" s="184"/>
      <c r="M66" s="184"/>
      <c r="N66" s="184"/>
      <c r="O66" s="184"/>
      <c r="P66" s="184"/>
      <c r="Q66" s="184"/>
      <c r="R66" s="184"/>
      <c r="S66" s="184"/>
    </row>
    <row r="67" spans="1:19" ht="13.5">
      <c r="A67" s="79"/>
      <c r="B67" s="79"/>
      <c r="C67" s="79"/>
      <c r="D67" s="184" t="s">
        <v>217</v>
      </c>
      <c r="E67" s="184"/>
      <c r="F67" s="184"/>
      <c r="G67" s="184"/>
      <c r="H67" s="184"/>
      <c r="I67" s="184"/>
      <c r="J67" s="184"/>
      <c r="K67" s="184"/>
      <c r="L67" s="184"/>
      <c r="M67" s="184"/>
      <c r="N67" s="184"/>
      <c r="O67" s="184"/>
      <c r="P67" s="184"/>
      <c r="Q67" s="184"/>
      <c r="R67" s="184"/>
      <c r="S67" s="184"/>
    </row>
  </sheetData>
  <sheetProtection/>
  <mergeCells count="35">
    <mergeCell ref="D67:S67"/>
    <mergeCell ref="C1:S1"/>
    <mergeCell ref="D2:H2"/>
    <mergeCell ref="D50:S50"/>
    <mergeCell ref="D51:S51"/>
    <mergeCell ref="D61:S61"/>
    <mergeCell ref="D62:S62"/>
    <mergeCell ref="D63:S63"/>
    <mergeCell ref="D64:S64"/>
    <mergeCell ref="D65:S65"/>
    <mergeCell ref="D66:S66"/>
    <mergeCell ref="D55:S55"/>
    <mergeCell ref="D56:S56"/>
    <mergeCell ref="D57:S57"/>
    <mergeCell ref="D58:S58"/>
    <mergeCell ref="D59:S59"/>
    <mergeCell ref="D60:S60"/>
    <mergeCell ref="E36:F36"/>
    <mergeCell ref="E40:F40"/>
    <mergeCell ref="D49:S49"/>
    <mergeCell ref="D52:S52"/>
    <mergeCell ref="D53:S53"/>
    <mergeCell ref="D54:S54"/>
    <mergeCell ref="E18:F18"/>
    <mergeCell ref="E19:F19"/>
    <mergeCell ref="E21:F21"/>
    <mergeCell ref="E22:F22"/>
    <mergeCell ref="E24:F24"/>
    <mergeCell ref="E33:F33"/>
    <mergeCell ref="B3:C4"/>
    <mergeCell ref="E3:F3"/>
    <mergeCell ref="G3:J3"/>
    <mergeCell ref="K3:R3"/>
    <mergeCell ref="E12:F12"/>
    <mergeCell ref="E16:F1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Z48"/>
  <sheetViews>
    <sheetView tabSelected="1" zoomScalePageLayoutView="0" workbookViewId="0" topLeftCell="A1">
      <selection activeCell="H6" sqref="H6"/>
    </sheetView>
  </sheetViews>
  <sheetFormatPr defaultColWidth="9.00390625" defaultRowHeight="13.5"/>
  <cols>
    <col min="1" max="1" width="4.125" style="0" customWidth="1"/>
    <col min="2" max="2" width="4.375" style="0" customWidth="1"/>
    <col min="3" max="3" width="10.375" style="0" customWidth="1"/>
    <col min="4" max="4" width="8.00390625" style="0" customWidth="1"/>
    <col min="5" max="5" width="7.125" style="0" bestFit="1" customWidth="1"/>
    <col min="6" max="6" width="8.125" style="0" customWidth="1"/>
    <col min="7" max="7" width="11.50390625" style="0" bestFit="1" customWidth="1"/>
    <col min="8" max="8" width="6.875" style="0" bestFit="1" customWidth="1"/>
    <col min="9" max="9" width="10.875" style="0" customWidth="1"/>
    <col min="10" max="10" width="6.75390625" style="0" bestFit="1" customWidth="1"/>
    <col min="11" max="11" width="6.875" style="0" bestFit="1" customWidth="1"/>
    <col min="12" max="12" width="11.50390625" style="0" bestFit="1" customWidth="1"/>
    <col min="13" max="13" width="6.875" style="0" bestFit="1" customWidth="1"/>
    <col min="14" max="14" width="6.75390625" style="0" bestFit="1" customWidth="1"/>
    <col min="15" max="15" width="8.50390625" style="0" bestFit="1" customWidth="1"/>
    <col min="16" max="16" width="7.125" style="0" bestFit="1" customWidth="1"/>
    <col min="17" max="17" width="6.875" style="0" bestFit="1" customWidth="1"/>
    <col min="18" max="18" width="11.50390625" style="0" bestFit="1" customWidth="1"/>
    <col min="19" max="20" width="6.75390625" style="0" bestFit="1" customWidth="1"/>
    <col min="21" max="22" width="8.50390625" style="0" bestFit="1" customWidth="1"/>
    <col min="23" max="23" width="6.875" style="0" bestFit="1" customWidth="1"/>
    <col min="24" max="24" width="11.50390625" style="0" bestFit="1" customWidth="1"/>
    <col min="25" max="25" width="7.125" style="0" bestFit="1" customWidth="1"/>
    <col min="26" max="26" width="6.75390625" style="0" bestFit="1" customWidth="1"/>
  </cols>
  <sheetData>
    <row r="1" spans="1:26" ht="13.5">
      <c r="A1" s="13"/>
      <c r="B1" s="13"/>
      <c r="C1" s="13"/>
      <c r="D1" s="14" t="s">
        <v>307</v>
      </c>
      <c r="E1" s="13"/>
      <c r="F1" s="13"/>
      <c r="G1" s="13"/>
      <c r="H1" s="13"/>
      <c r="I1" s="13"/>
      <c r="J1" s="13"/>
      <c r="K1" s="13"/>
      <c r="L1" s="13"/>
      <c r="M1" s="13"/>
      <c r="N1" s="13"/>
      <c r="O1" s="13"/>
      <c r="P1" s="13"/>
      <c r="Q1" s="13"/>
      <c r="R1" s="13"/>
      <c r="S1" s="13"/>
      <c r="T1" s="13"/>
      <c r="U1" s="13"/>
      <c r="V1" s="13"/>
      <c r="W1" s="13"/>
      <c r="X1" s="13"/>
      <c r="Y1" s="13"/>
      <c r="Z1" s="13"/>
    </row>
    <row r="2" spans="1:26" ht="14.25" thickBot="1">
      <c r="A2" s="13"/>
      <c r="B2" s="13"/>
      <c r="C2" s="13"/>
      <c r="D2" s="13"/>
      <c r="E2" s="13"/>
      <c r="F2" s="13"/>
      <c r="G2" s="13"/>
      <c r="H2" s="13"/>
      <c r="I2" s="13" t="s">
        <v>308</v>
      </c>
      <c r="J2" s="13"/>
      <c r="K2" s="13"/>
      <c r="L2" s="13"/>
      <c r="M2" s="13"/>
      <c r="N2" s="13"/>
      <c r="O2" s="13"/>
      <c r="P2" s="13"/>
      <c r="Q2" s="13"/>
      <c r="R2" s="13"/>
      <c r="S2" s="13"/>
      <c r="T2" s="13"/>
      <c r="U2" s="13"/>
      <c r="V2" s="13"/>
      <c r="W2" s="13"/>
      <c r="X2" s="13"/>
      <c r="Y2" s="13"/>
      <c r="Z2" s="13"/>
    </row>
    <row r="3" spans="1:26" ht="13.5">
      <c r="A3" s="13"/>
      <c r="B3" s="15"/>
      <c r="C3" s="16"/>
      <c r="D3" s="17" t="s">
        <v>108</v>
      </c>
      <c r="E3" s="18"/>
      <c r="F3" s="18"/>
      <c r="G3" s="18"/>
      <c r="H3" s="19"/>
      <c r="I3" s="17" t="s">
        <v>219</v>
      </c>
      <c r="J3" s="18"/>
      <c r="K3" s="18"/>
      <c r="L3" s="18"/>
      <c r="M3" s="18"/>
      <c r="N3" s="20"/>
      <c r="O3" s="17" t="s">
        <v>310</v>
      </c>
      <c r="P3" s="18"/>
      <c r="Q3" s="18"/>
      <c r="R3" s="18"/>
      <c r="S3" s="18"/>
      <c r="T3" s="20"/>
      <c r="U3" s="17" t="s">
        <v>309</v>
      </c>
      <c r="V3" s="18"/>
      <c r="W3" s="18"/>
      <c r="X3" s="18"/>
      <c r="Y3" s="18"/>
      <c r="Z3" s="20"/>
    </row>
    <row r="4" spans="1:26" ht="24.75" thickBot="1">
      <c r="A4" s="10" t="s">
        <v>102</v>
      </c>
      <c r="B4" s="21"/>
      <c r="C4" s="22"/>
      <c r="D4" s="9" t="s">
        <v>110</v>
      </c>
      <c r="E4" s="9" t="s">
        <v>90</v>
      </c>
      <c r="F4" s="11" t="s">
        <v>101</v>
      </c>
      <c r="G4" s="12" t="s">
        <v>177</v>
      </c>
      <c r="H4" s="7" t="s">
        <v>106</v>
      </c>
      <c r="I4" s="6" t="s">
        <v>110</v>
      </c>
      <c r="J4" s="9" t="s">
        <v>90</v>
      </c>
      <c r="K4" s="11" t="s">
        <v>101</v>
      </c>
      <c r="L4" s="12" t="s">
        <v>107</v>
      </c>
      <c r="M4" s="7" t="s">
        <v>106</v>
      </c>
      <c r="N4" s="8" t="s">
        <v>109</v>
      </c>
      <c r="O4" s="6" t="s">
        <v>110</v>
      </c>
      <c r="P4" s="9" t="s">
        <v>90</v>
      </c>
      <c r="Q4" s="11" t="s">
        <v>101</v>
      </c>
      <c r="R4" s="12" t="s">
        <v>177</v>
      </c>
      <c r="S4" s="7" t="s">
        <v>106</v>
      </c>
      <c r="T4" s="8" t="s">
        <v>109</v>
      </c>
      <c r="U4" s="6" t="s">
        <v>110</v>
      </c>
      <c r="V4" s="9" t="s">
        <v>90</v>
      </c>
      <c r="W4" s="11" t="s">
        <v>101</v>
      </c>
      <c r="X4" s="12" t="s">
        <v>107</v>
      </c>
      <c r="Y4" s="7" t="s">
        <v>106</v>
      </c>
      <c r="Z4" s="8" t="s">
        <v>109</v>
      </c>
    </row>
    <row r="5" spans="1:26" ht="13.5">
      <c r="A5" s="2"/>
      <c r="B5" s="23">
        <v>1</v>
      </c>
      <c r="C5" s="24" t="s">
        <v>47</v>
      </c>
      <c r="D5" s="25">
        <v>174645</v>
      </c>
      <c r="E5" s="25">
        <v>50047</v>
      </c>
      <c r="F5" s="26">
        <f aca="true" t="shared" si="0" ref="F5:F48">E5/D5</f>
        <v>0.28656417303673165</v>
      </c>
      <c r="G5" s="27">
        <v>1274739091</v>
      </c>
      <c r="H5" s="28">
        <f aca="true" t="shared" si="1" ref="H5:H48">G5/E5</f>
        <v>25470.839231122744</v>
      </c>
      <c r="I5" s="29"/>
      <c r="J5" s="25"/>
      <c r="K5" s="26"/>
      <c r="L5" s="27"/>
      <c r="M5" s="28"/>
      <c r="N5" s="30" t="s">
        <v>205</v>
      </c>
      <c r="O5" s="29">
        <v>170483</v>
      </c>
      <c r="P5" s="25">
        <v>42083</v>
      </c>
      <c r="Q5" s="26">
        <f aca="true" t="shared" si="2" ref="Q5:Q17">P5/O5</f>
        <v>0.2468457265533807</v>
      </c>
      <c r="R5" s="27">
        <v>1085949805</v>
      </c>
      <c r="S5" s="28">
        <f aca="true" t="shared" si="3" ref="S5:S17">R5/P5</f>
        <v>25804.952237245445</v>
      </c>
      <c r="T5" s="30">
        <v>7</v>
      </c>
      <c r="U5" s="29">
        <v>168937</v>
      </c>
      <c r="V5" s="25">
        <v>41688</v>
      </c>
      <c r="W5" s="26">
        <f aca="true" t="shared" si="4" ref="W5:W17">V5/U5</f>
        <v>0.2467665461089045</v>
      </c>
      <c r="X5" s="27">
        <v>1125529000</v>
      </c>
      <c r="Y5" s="28">
        <f aca="true" t="shared" si="5" ref="Y5:Y17">X5/V5</f>
        <v>26998.872577240454</v>
      </c>
      <c r="Z5" s="30">
        <v>7</v>
      </c>
    </row>
    <row r="6" spans="1:26" ht="13.5">
      <c r="A6" s="2"/>
      <c r="B6" s="3">
        <v>2</v>
      </c>
      <c r="C6" s="31" t="s">
        <v>48</v>
      </c>
      <c r="D6" s="32">
        <v>31445</v>
      </c>
      <c r="E6" s="32">
        <v>6722</v>
      </c>
      <c r="F6" s="26">
        <f t="shared" si="0"/>
        <v>0.21377007473366194</v>
      </c>
      <c r="G6" s="28">
        <v>337151974</v>
      </c>
      <c r="H6" s="28">
        <f t="shared" si="1"/>
        <v>50156.49717346028</v>
      </c>
      <c r="I6" s="33">
        <v>31241</v>
      </c>
      <c r="J6" s="32">
        <v>6491</v>
      </c>
      <c r="K6" s="26">
        <f aca="true" t="shared" si="6" ref="K6:K48">J6/I6</f>
        <v>0.20777183828942736</v>
      </c>
      <c r="L6" s="28">
        <v>335553622</v>
      </c>
      <c r="M6" s="28">
        <f aca="true" t="shared" si="7" ref="M6:M17">L6/J6</f>
        <v>51695.212139885996</v>
      </c>
      <c r="N6" s="34" t="s">
        <v>130</v>
      </c>
      <c r="O6" s="33">
        <v>31271</v>
      </c>
      <c r="P6" s="32">
        <v>5859</v>
      </c>
      <c r="Q6" s="26">
        <f t="shared" si="2"/>
        <v>0.18736209267372325</v>
      </c>
      <c r="R6" s="28">
        <v>323657768</v>
      </c>
      <c r="S6" s="28">
        <f t="shared" si="3"/>
        <v>55241.127837514934</v>
      </c>
      <c r="T6" s="34">
        <v>10</v>
      </c>
      <c r="U6" s="33">
        <v>31022</v>
      </c>
      <c r="V6" s="32">
        <v>6352</v>
      </c>
      <c r="W6" s="26">
        <f t="shared" si="4"/>
        <v>0.2047579137386371</v>
      </c>
      <c r="X6" s="28">
        <v>363476000</v>
      </c>
      <c r="Y6" s="28">
        <f t="shared" si="5"/>
        <v>57222.292191435765</v>
      </c>
      <c r="Z6" s="34">
        <v>8</v>
      </c>
    </row>
    <row r="7" spans="1:26" ht="13.5">
      <c r="A7" s="2"/>
      <c r="B7" s="3">
        <v>3</v>
      </c>
      <c r="C7" s="31" t="s">
        <v>49</v>
      </c>
      <c r="D7" s="32">
        <v>8004</v>
      </c>
      <c r="E7" s="32">
        <v>770</v>
      </c>
      <c r="F7" s="26">
        <f t="shared" si="0"/>
        <v>0.09620189905047476</v>
      </c>
      <c r="G7" s="28">
        <v>48157183</v>
      </c>
      <c r="H7" s="28">
        <f t="shared" si="1"/>
        <v>62541.79610389611</v>
      </c>
      <c r="I7" s="33">
        <v>7890</v>
      </c>
      <c r="J7" s="32">
        <v>733</v>
      </c>
      <c r="K7" s="26">
        <f t="shared" si="6"/>
        <v>0.0929024081115336</v>
      </c>
      <c r="L7" s="28">
        <v>44544901</v>
      </c>
      <c r="M7" s="28">
        <f t="shared" si="7"/>
        <v>60770.669849931786</v>
      </c>
      <c r="N7" s="34" t="s">
        <v>209</v>
      </c>
      <c r="O7" s="33">
        <v>7857</v>
      </c>
      <c r="P7" s="32">
        <v>705</v>
      </c>
      <c r="Q7" s="26">
        <f t="shared" si="2"/>
        <v>0.08972890416189386</v>
      </c>
      <c r="R7" s="28">
        <v>43992153</v>
      </c>
      <c r="S7" s="28">
        <f t="shared" si="3"/>
        <v>62400.21702127659</v>
      </c>
      <c r="T7" s="34">
        <v>5</v>
      </c>
      <c r="U7" s="33">
        <v>7810</v>
      </c>
      <c r="V7" s="32">
        <v>703</v>
      </c>
      <c r="W7" s="26">
        <f t="shared" si="4"/>
        <v>0.09001280409731113</v>
      </c>
      <c r="X7" s="28">
        <v>75145000</v>
      </c>
      <c r="Y7" s="28">
        <f t="shared" si="5"/>
        <v>106891.8918918919</v>
      </c>
      <c r="Z7" s="34">
        <v>5</v>
      </c>
    </row>
    <row r="8" spans="1:26" ht="13.5">
      <c r="A8" s="2"/>
      <c r="B8" s="3">
        <v>4</v>
      </c>
      <c r="C8" s="31" t="s">
        <v>50</v>
      </c>
      <c r="D8" s="32">
        <v>1511</v>
      </c>
      <c r="E8" s="32">
        <v>85</v>
      </c>
      <c r="F8" s="26">
        <f t="shared" si="0"/>
        <v>0.05625413633355394</v>
      </c>
      <c r="G8" s="28">
        <v>7191000</v>
      </c>
      <c r="H8" s="28">
        <f t="shared" si="1"/>
        <v>84600</v>
      </c>
      <c r="I8" s="33">
        <v>1405</v>
      </c>
      <c r="J8" s="32">
        <v>90</v>
      </c>
      <c r="K8" s="26">
        <f t="shared" si="6"/>
        <v>0.06405693950177936</v>
      </c>
      <c r="L8" s="28">
        <v>7842000</v>
      </c>
      <c r="M8" s="28">
        <f t="shared" si="7"/>
        <v>87133.33333333333</v>
      </c>
      <c r="N8" s="34"/>
      <c r="O8" s="33">
        <v>1332</v>
      </c>
      <c r="P8" s="32">
        <v>114</v>
      </c>
      <c r="Q8" s="26">
        <f t="shared" si="2"/>
        <v>0.08558558558558559</v>
      </c>
      <c r="R8" s="28">
        <v>6468713</v>
      </c>
      <c r="S8" s="28">
        <f t="shared" si="3"/>
        <v>56743.09649122807</v>
      </c>
      <c r="T8" s="34">
        <v>8</v>
      </c>
      <c r="U8" s="33">
        <v>1204</v>
      </c>
      <c r="V8" s="32">
        <v>125</v>
      </c>
      <c r="W8" s="26">
        <f t="shared" si="4"/>
        <v>0.10382059800664452</v>
      </c>
      <c r="X8" s="28">
        <v>8886000</v>
      </c>
      <c r="Y8" s="28">
        <f t="shared" si="5"/>
        <v>71088</v>
      </c>
      <c r="Z8" s="34">
        <v>8</v>
      </c>
    </row>
    <row r="9" spans="1:26" ht="13.5">
      <c r="A9" s="2"/>
      <c r="B9" s="3">
        <v>5</v>
      </c>
      <c r="C9" s="31" t="s">
        <v>51</v>
      </c>
      <c r="D9" s="32">
        <v>859</v>
      </c>
      <c r="E9" s="32">
        <v>59</v>
      </c>
      <c r="F9" s="26">
        <f t="shared" si="0"/>
        <v>0.06868451688009314</v>
      </c>
      <c r="G9" s="28">
        <v>5253339</v>
      </c>
      <c r="H9" s="28">
        <f t="shared" si="1"/>
        <v>89039.64406779662</v>
      </c>
      <c r="I9" s="33">
        <v>803</v>
      </c>
      <c r="J9" s="32">
        <v>76</v>
      </c>
      <c r="K9" s="26">
        <f t="shared" si="6"/>
        <v>0.09464508094645081</v>
      </c>
      <c r="L9" s="28">
        <v>5091000</v>
      </c>
      <c r="M9" s="28">
        <f t="shared" si="7"/>
        <v>66986.84210526316</v>
      </c>
      <c r="N9" s="34" t="s">
        <v>117</v>
      </c>
      <c r="O9" s="33">
        <v>727</v>
      </c>
      <c r="P9" s="32">
        <v>61</v>
      </c>
      <c r="Q9" s="26">
        <f t="shared" si="2"/>
        <v>0.08390646492434663</v>
      </c>
      <c r="R9" s="28">
        <v>3665144</v>
      </c>
      <c r="S9" s="28">
        <f t="shared" si="3"/>
        <v>60084.32786885246</v>
      </c>
      <c r="T9" s="34">
        <v>7</v>
      </c>
      <c r="U9" s="33">
        <v>667</v>
      </c>
      <c r="V9" s="32">
        <v>48</v>
      </c>
      <c r="W9" s="26">
        <f t="shared" si="4"/>
        <v>0.07196401799100449</v>
      </c>
      <c r="X9" s="28">
        <v>3490000</v>
      </c>
      <c r="Y9" s="28">
        <f t="shared" si="5"/>
        <v>72708.33333333333</v>
      </c>
      <c r="Z9" s="34">
        <v>7</v>
      </c>
    </row>
    <row r="10" spans="1:26" ht="13.5">
      <c r="A10" s="2"/>
      <c r="B10" s="3">
        <v>6</v>
      </c>
      <c r="C10" s="31" t="s">
        <v>52</v>
      </c>
      <c r="D10" s="32">
        <v>10510</v>
      </c>
      <c r="E10" s="32">
        <v>1455</v>
      </c>
      <c r="F10" s="26">
        <f t="shared" si="0"/>
        <v>0.1384395813510942</v>
      </c>
      <c r="G10" s="28">
        <v>84667420</v>
      </c>
      <c r="H10" s="28">
        <f t="shared" si="1"/>
        <v>58190.666666666664</v>
      </c>
      <c r="I10" s="33">
        <v>10630</v>
      </c>
      <c r="J10" s="32">
        <v>1451</v>
      </c>
      <c r="K10" s="26">
        <f t="shared" si="6"/>
        <v>0.13650047036688617</v>
      </c>
      <c r="L10" s="28">
        <v>85440312</v>
      </c>
      <c r="M10" s="28">
        <f t="shared" si="7"/>
        <v>58883.74362508615</v>
      </c>
      <c r="N10" s="34" t="s">
        <v>117</v>
      </c>
      <c r="O10" s="33">
        <v>10860</v>
      </c>
      <c r="P10" s="32">
        <v>1390</v>
      </c>
      <c r="Q10" s="26">
        <f t="shared" si="2"/>
        <v>0.1279926335174954</v>
      </c>
      <c r="R10" s="28">
        <v>92973086</v>
      </c>
      <c r="S10" s="28">
        <f t="shared" si="3"/>
        <v>66887.11223021583</v>
      </c>
      <c r="T10" s="34">
        <v>7</v>
      </c>
      <c r="U10" s="33">
        <v>11126</v>
      </c>
      <c r="V10" s="32">
        <v>1382</v>
      </c>
      <c r="W10" s="26">
        <f t="shared" si="4"/>
        <v>0.12421355383785727</v>
      </c>
      <c r="X10" s="28">
        <v>110797000</v>
      </c>
      <c r="Y10" s="28">
        <f t="shared" si="5"/>
        <v>80171.49059334298</v>
      </c>
      <c r="Z10" s="34">
        <v>7</v>
      </c>
    </row>
    <row r="11" spans="1:26" ht="13.5">
      <c r="A11" s="35" t="s">
        <v>9</v>
      </c>
      <c r="B11" s="36">
        <v>7</v>
      </c>
      <c r="C11" s="37" t="s">
        <v>53</v>
      </c>
      <c r="D11" s="38">
        <v>28641</v>
      </c>
      <c r="E11" s="38">
        <v>5811</v>
      </c>
      <c r="F11" s="39">
        <f t="shared" si="0"/>
        <v>0.20289096051115535</v>
      </c>
      <c r="G11" s="40">
        <v>315529821</v>
      </c>
      <c r="H11" s="40">
        <f t="shared" si="1"/>
        <v>54298.712958182754</v>
      </c>
      <c r="I11" s="41">
        <v>28457</v>
      </c>
      <c r="J11" s="38">
        <v>5682</v>
      </c>
      <c r="K11" s="39">
        <f t="shared" si="6"/>
        <v>0.19966967705661173</v>
      </c>
      <c r="L11" s="40">
        <v>322881810</v>
      </c>
      <c r="M11" s="40">
        <f t="shared" si="7"/>
        <v>56825.38014783527</v>
      </c>
      <c r="N11" s="42" t="s">
        <v>117</v>
      </c>
      <c r="O11" s="41">
        <v>28331</v>
      </c>
      <c r="P11" s="38">
        <v>5299</v>
      </c>
      <c r="Q11" s="39">
        <f t="shared" si="2"/>
        <v>0.1870389326179803</v>
      </c>
      <c r="R11" s="40">
        <v>302318929</v>
      </c>
      <c r="S11" s="40">
        <f t="shared" si="3"/>
        <v>57052.07190035856</v>
      </c>
      <c r="T11" s="42">
        <v>7</v>
      </c>
      <c r="U11" s="41">
        <v>28331</v>
      </c>
      <c r="V11" s="38">
        <v>5299</v>
      </c>
      <c r="W11" s="39">
        <f t="shared" si="4"/>
        <v>0.1870389326179803</v>
      </c>
      <c r="X11" s="40">
        <v>302318929</v>
      </c>
      <c r="Y11" s="40">
        <f t="shared" si="5"/>
        <v>57052.07190035856</v>
      </c>
      <c r="Z11" s="42">
        <v>7</v>
      </c>
    </row>
    <row r="12" spans="1:26" ht="13.5">
      <c r="A12" s="2"/>
      <c r="B12" s="3">
        <v>8</v>
      </c>
      <c r="C12" s="31" t="s">
        <v>54</v>
      </c>
      <c r="D12" s="32">
        <v>2493</v>
      </c>
      <c r="E12" s="32">
        <v>491</v>
      </c>
      <c r="F12" s="26">
        <f t="shared" si="0"/>
        <v>0.19695146409947853</v>
      </c>
      <c r="G12" s="28">
        <v>28071714</v>
      </c>
      <c r="H12" s="28">
        <f t="shared" si="1"/>
        <v>57172.53360488798</v>
      </c>
      <c r="I12" s="33">
        <v>2453</v>
      </c>
      <c r="J12" s="32">
        <v>492</v>
      </c>
      <c r="K12" s="26">
        <f t="shared" si="6"/>
        <v>0.2005707297187118</v>
      </c>
      <c r="L12" s="28">
        <v>30053806</v>
      </c>
      <c r="M12" s="28">
        <f t="shared" si="7"/>
        <v>61084.971544715445</v>
      </c>
      <c r="N12" s="34" t="s">
        <v>129</v>
      </c>
      <c r="O12" s="33">
        <v>2529</v>
      </c>
      <c r="P12" s="32">
        <v>453</v>
      </c>
      <c r="Q12" s="26">
        <f t="shared" si="2"/>
        <v>0.17912218268090155</v>
      </c>
      <c r="R12" s="28">
        <v>26207190</v>
      </c>
      <c r="S12" s="28">
        <f t="shared" si="3"/>
        <v>57852.51655629139</v>
      </c>
      <c r="T12" s="34">
        <v>8</v>
      </c>
      <c r="U12" s="33">
        <v>2491</v>
      </c>
      <c r="V12" s="32">
        <v>455</v>
      </c>
      <c r="W12" s="26">
        <f t="shared" si="4"/>
        <v>0.18265756724207147</v>
      </c>
      <c r="X12" s="28">
        <v>27598000</v>
      </c>
      <c r="Y12" s="28">
        <f t="shared" si="5"/>
        <v>60654.945054945056</v>
      </c>
      <c r="Z12" s="34">
        <v>8</v>
      </c>
    </row>
    <row r="13" spans="1:26" ht="13.5">
      <c r="A13" s="2"/>
      <c r="B13" s="3">
        <v>9</v>
      </c>
      <c r="C13" s="31" t="s">
        <v>55</v>
      </c>
      <c r="D13" s="32">
        <v>24411</v>
      </c>
      <c r="E13" s="32">
        <v>4387</v>
      </c>
      <c r="F13" s="26">
        <f t="shared" si="0"/>
        <v>0.17971406333210438</v>
      </c>
      <c r="G13" s="28">
        <v>258826284</v>
      </c>
      <c r="H13" s="28">
        <f t="shared" si="1"/>
        <v>58998.46911328926</v>
      </c>
      <c r="I13" s="33">
        <v>24501</v>
      </c>
      <c r="J13" s="32">
        <v>4378</v>
      </c>
      <c r="K13" s="26">
        <f t="shared" si="6"/>
        <v>0.1786865842210522</v>
      </c>
      <c r="L13" s="28">
        <v>271454000</v>
      </c>
      <c r="M13" s="28">
        <f t="shared" si="7"/>
        <v>62004.111466423026</v>
      </c>
      <c r="N13" s="34" t="s">
        <v>129</v>
      </c>
      <c r="O13" s="33">
        <v>24502</v>
      </c>
      <c r="P13" s="32">
        <v>4180</v>
      </c>
      <c r="Q13" s="26">
        <f t="shared" si="2"/>
        <v>0.17059831850461188</v>
      </c>
      <c r="R13" s="28">
        <v>247044146</v>
      </c>
      <c r="S13" s="28">
        <f t="shared" si="3"/>
        <v>59101.47033492823</v>
      </c>
      <c r="T13" s="34">
        <v>8</v>
      </c>
      <c r="U13" s="33">
        <v>24430</v>
      </c>
      <c r="V13" s="32">
        <v>4381</v>
      </c>
      <c r="W13" s="26">
        <f t="shared" si="4"/>
        <v>0.1793286942284077</v>
      </c>
      <c r="X13" s="28">
        <v>264012000</v>
      </c>
      <c r="Y13" s="28">
        <f t="shared" si="5"/>
        <v>60262.95366354714</v>
      </c>
      <c r="Z13" s="34">
        <v>8</v>
      </c>
    </row>
    <row r="14" spans="1:26" ht="13.5">
      <c r="A14" s="2"/>
      <c r="B14" s="3">
        <v>10</v>
      </c>
      <c r="C14" s="31" t="s">
        <v>56</v>
      </c>
      <c r="D14" s="32">
        <v>29803</v>
      </c>
      <c r="E14" s="32">
        <v>6884</v>
      </c>
      <c r="F14" s="26">
        <f t="shared" si="0"/>
        <v>0.2309834580411368</v>
      </c>
      <c r="G14" s="28">
        <v>384225063</v>
      </c>
      <c r="H14" s="28">
        <f t="shared" si="1"/>
        <v>55814.216008134805</v>
      </c>
      <c r="I14" s="33">
        <v>29789</v>
      </c>
      <c r="J14" s="32">
        <v>6548</v>
      </c>
      <c r="K14" s="26">
        <f t="shared" si="6"/>
        <v>0.21981268253382122</v>
      </c>
      <c r="L14" s="28">
        <v>371507000</v>
      </c>
      <c r="M14" s="28">
        <f t="shared" si="7"/>
        <v>56735.949908368966</v>
      </c>
      <c r="N14" s="34" t="s">
        <v>120</v>
      </c>
      <c r="O14" s="33">
        <v>29928</v>
      </c>
      <c r="P14" s="32">
        <v>6042</v>
      </c>
      <c r="Q14" s="26">
        <f t="shared" si="2"/>
        <v>0.20188452285485164</v>
      </c>
      <c r="R14" s="28">
        <v>344033378</v>
      </c>
      <c r="S14" s="28">
        <f t="shared" si="3"/>
        <v>56940.31413439258</v>
      </c>
      <c r="T14" s="34">
        <v>9</v>
      </c>
      <c r="U14" s="33">
        <v>29666</v>
      </c>
      <c r="V14" s="32">
        <v>6501</v>
      </c>
      <c r="W14" s="26">
        <f t="shared" si="4"/>
        <v>0.2191397559495719</v>
      </c>
      <c r="X14" s="28">
        <v>391835000</v>
      </c>
      <c r="Y14" s="28">
        <f t="shared" si="5"/>
        <v>60273.03491770497</v>
      </c>
      <c r="Z14" s="34">
        <v>9</v>
      </c>
    </row>
    <row r="15" spans="1:26" ht="13.5">
      <c r="A15" s="2"/>
      <c r="B15" s="3">
        <v>11</v>
      </c>
      <c r="C15" s="31" t="s">
        <v>57</v>
      </c>
      <c r="D15" s="32">
        <v>7037</v>
      </c>
      <c r="E15" s="32">
        <v>2909</v>
      </c>
      <c r="F15" s="26">
        <f t="shared" si="0"/>
        <v>0.41338638624413815</v>
      </c>
      <c r="G15" s="28">
        <v>80873272</v>
      </c>
      <c r="H15" s="28">
        <f t="shared" si="1"/>
        <v>27801.05603300103</v>
      </c>
      <c r="I15" s="33">
        <v>6922</v>
      </c>
      <c r="J15" s="32">
        <v>2430</v>
      </c>
      <c r="K15" s="26">
        <f t="shared" si="6"/>
        <v>0.35105460849465475</v>
      </c>
      <c r="L15" s="28">
        <v>82997000</v>
      </c>
      <c r="M15" s="28">
        <f t="shared" si="7"/>
        <v>34155.14403292181</v>
      </c>
      <c r="N15" s="34" t="s">
        <v>120</v>
      </c>
      <c r="O15" s="33">
        <v>6896</v>
      </c>
      <c r="P15" s="32">
        <v>2116</v>
      </c>
      <c r="Q15" s="26">
        <f t="shared" si="2"/>
        <v>0.3068445475638051</v>
      </c>
      <c r="R15" s="28">
        <v>122289422</v>
      </c>
      <c r="S15" s="28">
        <f t="shared" si="3"/>
        <v>57792.7325141777</v>
      </c>
      <c r="T15" s="34">
        <v>8</v>
      </c>
      <c r="U15" s="33">
        <v>6826</v>
      </c>
      <c r="V15" s="32">
        <v>2242</v>
      </c>
      <c r="W15" s="26">
        <f t="shared" si="4"/>
        <v>0.3284500439496045</v>
      </c>
      <c r="X15" s="28">
        <v>148575000</v>
      </c>
      <c r="Y15" s="28">
        <f t="shared" si="5"/>
        <v>66268.95628902766</v>
      </c>
      <c r="Z15" s="34">
        <v>8</v>
      </c>
    </row>
    <row r="16" spans="1:26" ht="13.5">
      <c r="A16" s="2"/>
      <c r="B16" s="3">
        <v>0</v>
      </c>
      <c r="C16" s="31" t="s">
        <v>58</v>
      </c>
      <c r="D16" s="32">
        <v>11252</v>
      </c>
      <c r="E16" s="32">
        <v>3203</v>
      </c>
      <c r="F16" s="26">
        <f t="shared" si="0"/>
        <v>0.28466050479914684</v>
      </c>
      <c r="G16" s="28">
        <v>173955000</v>
      </c>
      <c r="H16" s="28">
        <f t="shared" si="1"/>
        <v>54310.0218545114</v>
      </c>
      <c r="I16" s="33">
        <v>10943</v>
      </c>
      <c r="J16" s="32">
        <v>3086</v>
      </c>
      <c r="K16" s="26">
        <f t="shared" si="6"/>
        <v>0.2820067623138079</v>
      </c>
      <c r="L16" s="28">
        <v>174831000</v>
      </c>
      <c r="M16" s="28">
        <f t="shared" si="7"/>
        <v>56652.94880103694</v>
      </c>
      <c r="N16" s="34" t="s">
        <v>120</v>
      </c>
      <c r="O16" s="33">
        <v>10569</v>
      </c>
      <c r="P16" s="32">
        <v>5559</v>
      </c>
      <c r="Q16" s="26">
        <f t="shared" si="2"/>
        <v>0.525972182798751</v>
      </c>
      <c r="R16" s="28">
        <v>164845000</v>
      </c>
      <c r="S16" s="28">
        <f t="shared" si="3"/>
        <v>29653.714696887928</v>
      </c>
      <c r="T16" s="34">
        <v>9</v>
      </c>
      <c r="U16" s="33">
        <v>10136</v>
      </c>
      <c r="V16" s="32"/>
      <c r="W16" s="26">
        <f t="shared" si="4"/>
        <v>0</v>
      </c>
      <c r="X16" s="28">
        <v>175368000</v>
      </c>
      <c r="Y16" s="28" t="e">
        <f t="shared" si="5"/>
        <v>#DIV/0!</v>
      </c>
      <c r="Z16" s="34">
        <v>9</v>
      </c>
    </row>
    <row r="17" spans="1:26" ht="13.5">
      <c r="A17" s="2"/>
      <c r="B17" s="3">
        <v>13</v>
      </c>
      <c r="C17" s="31" t="s">
        <v>59</v>
      </c>
      <c r="D17" s="32">
        <v>10297</v>
      </c>
      <c r="E17" s="32">
        <v>3039</v>
      </c>
      <c r="F17" s="26">
        <f t="shared" si="0"/>
        <v>0.29513450519568807</v>
      </c>
      <c r="G17" s="28">
        <v>228421331</v>
      </c>
      <c r="H17" s="28">
        <f t="shared" si="1"/>
        <v>75163.32050016453</v>
      </c>
      <c r="I17" s="33">
        <v>10022</v>
      </c>
      <c r="J17" s="32">
        <v>3100</v>
      </c>
      <c r="K17" s="26">
        <f t="shared" si="6"/>
        <v>0.30931949710636597</v>
      </c>
      <c r="L17" s="28">
        <v>242050000</v>
      </c>
      <c r="M17" s="28">
        <f t="shared" si="7"/>
        <v>78080.64516129032</v>
      </c>
      <c r="N17" s="34" t="s">
        <v>130</v>
      </c>
      <c r="O17" s="33">
        <v>9750</v>
      </c>
      <c r="P17" s="32">
        <v>3460</v>
      </c>
      <c r="Q17" s="26">
        <f t="shared" si="2"/>
        <v>0.3548717948717949</v>
      </c>
      <c r="R17" s="28">
        <v>209637790</v>
      </c>
      <c r="S17" s="28">
        <f t="shared" si="3"/>
        <v>60588.956647398845</v>
      </c>
      <c r="T17" s="34">
        <v>9</v>
      </c>
      <c r="U17" s="33">
        <v>9321</v>
      </c>
      <c r="V17" s="32">
        <v>3307</v>
      </c>
      <c r="W17" s="26">
        <f t="shared" si="4"/>
        <v>0.3547902585559489</v>
      </c>
      <c r="X17" s="28">
        <v>232155000</v>
      </c>
      <c r="Y17" s="28">
        <f t="shared" si="5"/>
        <v>70201.08859993953</v>
      </c>
      <c r="Z17" s="34">
        <v>9</v>
      </c>
    </row>
    <row r="18" spans="1:26" ht="13.5">
      <c r="A18" s="2"/>
      <c r="B18" s="3">
        <v>14</v>
      </c>
      <c r="C18" s="31" t="s">
        <v>60</v>
      </c>
      <c r="D18" s="32">
        <v>10873</v>
      </c>
      <c r="E18" s="32">
        <v>3268</v>
      </c>
      <c r="F18" s="26">
        <f t="shared" si="0"/>
        <v>0.3005610227168215</v>
      </c>
      <c r="G18" s="28">
        <v>196940599</v>
      </c>
      <c r="H18" s="28">
        <f t="shared" si="1"/>
        <v>60263.341187270504</v>
      </c>
      <c r="I18" s="33">
        <v>10581</v>
      </c>
      <c r="J18" s="32"/>
      <c r="K18" s="26"/>
      <c r="L18" s="28">
        <v>212434000</v>
      </c>
      <c r="M18" s="28"/>
      <c r="N18" s="34" t="s">
        <v>130</v>
      </c>
      <c r="O18" s="33">
        <v>10286</v>
      </c>
      <c r="P18" s="32">
        <v>2969</v>
      </c>
      <c r="Q18" s="26">
        <v>0.289</v>
      </c>
      <c r="R18" s="28">
        <v>177161242</v>
      </c>
      <c r="S18" s="28">
        <v>59670</v>
      </c>
      <c r="T18" s="34">
        <v>10</v>
      </c>
      <c r="U18" s="33">
        <v>10014</v>
      </c>
      <c r="V18" s="32">
        <v>3019</v>
      </c>
      <c r="W18" s="26">
        <v>0.301</v>
      </c>
      <c r="X18" s="28">
        <v>190060000</v>
      </c>
      <c r="Y18" s="28">
        <v>62955</v>
      </c>
      <c r="Z18" s="34">
        <v>10</v>
      </c>
    </row>
    <row r="19" spans="1:26" ht="13.5">
      <c r="A19" s="2"/>
      <c r="B19" s="3">
        <v>15</v>
      </c>
      <c r="C19" s="31" t="s">
        <v>105</v>
      </c>
      <c r="D19" s="32">
        <v>5580</v>
      </c>
      <c r="E19" s="32">
        <v>1241</v>
      </c>
      <c r="F19" s="26">
        <f t="shared" si="0"/>
        <v>0.22240143369175627</v>
      </c>
      <c r="G19" s="28">
        <v>89264083</v>
      </c>
      <c r="H19" s="28">
        <f t="shared" si="1"/>
        <v>71929.15632554391</v>
      </c>
      <c r="I19" s="33">
        <v>5572</v>
      </c>
      <c r="J19" s="32">
        <v>1250</v>
      </c>
      <c r="K19" s="26">
        <f t="shared" si="6"/>
        <v>0.2243359655419957</v>
      </c>
      <c r="L19" s="28">
        <v>98524000</v>
      </c>
      <c r="M19" s="28">
        <f>L19/J19</f>
        <v>78819.2</v>
      </c>
      <c r="N19" s="34" t="s">
        <v>120</v>
      </c>
      <c r="O19" s="33">
        <v>5457</v>
      </c>
      <c r="P19" s="32">
        <v>1205</v>
      </c>
      <c r="Q19" s="26">
        <f>P19/O19</f>
        <v>0.2208172988821697</v>
      </c>
      <c r="R19" s="28">
        <v>85398589</v>
      </c>
      <c r="S19" s="28">
        <f>R19/P19</f>
        <v>70870.19834024896</v>
      </c>
      <c r="T19" s="34">
        <v>9</v>
      </c>
      <c r="U19" s="33">
        <v>5329</v>
      </c>
      <c r="V19" s="32">
        <v>1173</v>
      </c>
      <c r="W19" s="26">
        <f>V19/U19</f>
        <v>0.22011634452993056</v>
      </c>
      <c r="X19" s="28">
        <v>98853000</v>
      </c>
      <c r="Y19" s="28">
        <f>X19/V19</f>
        <v>84273.65728900256</v>
      </c>
      <c r="Z19" s="34">
        <v>9</v>
      </c>
    </row>
    <row r="20" spans="1:26" ht="13.5">
      <c r="A20" s="2"/>
      <c r="B20" s="3">
        <v>16</v>
      </c>
      <c r="C20" s="31" t="s">
        <v>61</v>
      </c>
      <c r="D20" s="32">
        <v>19276</v>
      </c>
      <c r="E20" s="32">
        <v>5076</v>
      </c>
      <c r="F20" s="26">
        <f t="shared" si="0"/>
        <v>0.26333264162689357</v>
      </c>
      <c r="G20" s="28">
        <v>291627223</v>
      </c>
      <c r="H20" s="28">
        <f t="shared" si="1"/>
        <v>57452.171591804574</v>
      </c>
      <c r="I20" s="33">
        <v>18700</v>
      </c>
      <c r="J20" s="32">
        <v>5010</v>
      </c>
      <c r="K20" s="26">
        <f t="shared" si="6"/>
        <v>0.2679144385026738</v>
      </c>
      <c r="L20" s="28">
        <v>331780950</v>
      </c>
      <c r="M20" s="28">
        <f>L20/J20</f>
        <v>66223.74251497006</v>
      </c>
      <c r="N20" s="34" t="s">
        <v>129</v>
      </c>
      <c r="O20" s="33">
        <v>18536</v>
      </c>
      <c r="P20" s="32">
        <v>4600</v>
      </c>
      <c r="Q20" s="26">
        <f>P20/O20</f>
        <v>0.24816573154941735</v>
      </c>
      <c r="R20" s="28">
        <v>340862105</v>
      </c>
      <c r="S20" s="28">
        <f>R20/P20</f>
        <v>74100.45760869565</v>
      </c>
      <c r="T20" s="34">
        <v>8</v>
      </c>
      <c r="U20" s="33">
        <v>18041</v>
      </c>
      <c r="V20" s="32">
        <v>4500</v>
      </c>
      <c r="W20" s="26">
        <f>V20/U20</f>
        <v>0.2494318496757386</v>
      </c>
      <c r="X20" s="28">
        <v>360802300</v>
      </c>
      <c r="Y20" s="28">
        <f>X20/V20</f>
        <v>80178.28888888888</v>
      </c>
      <c r="Z20" s="34">
        <v>8</v>
      </c>
    </row>
    <row r="21" spans="1:26" ht="13.5">
      <c r="A21" s="2"/>
      <c r="B21" s="3">
        <v>17</v>
      </c>
      <c r="C21" s="31" t="s">
        <v>62</v>
      </c>
      <c r="D21" s="32">
        <v>34827</v>
      </c>
      <c r="E21" s="32">
        <v>7550</v>
      </c>
      <c r="F21" s="26">
        <f t="shared" si="0"/>
        <v>0.2167858270881787</v>
      </c>
      <c r="G21" s="28">
        <v>442797963</v>
      </c>
      <c r="H21" s="28">
        <f t="shared" si="1"/>
        <v>58648.736821192055</v>
      </c>
      <c r="I21" s="33">
        <v>34414</v>
      </c>
      <c r="J21" s="32">
        <v>7771</v>
      </c>
      <c r="K21" s="26">
        <f t="shared" si="6"/>
        <v>0.2258092636717615</v>
      </c>
      <c r="L21" s="28">
        <v>453559000</v>
      </c>
      <c r="M21" s="28">
        <f>L21/J21</f>
        <v>58365.59001415519</v>
      </c>
      <c r="N21" s="34" t="s">
        <v>117</v>
      </c>
      <c r="O21" s="33">
        <v>34090</v>
      </c>
      <c r="P21" s="32">
        <v>7115</v>
      </c>
      <c r="Q21" s="26">
        <f>P21/O21</f>
        <v>0.20871223232619537</v>
      </c>
      <c r="R21" s="28">
        <v>401475296</v>
      </c>
      <c r="S21" s="28">
        <f>R21/P21</f>
        <v>56426.6052002811</v>
      </c>
      <c r="T21" s="34">
        <v>7</v>
      </c>
      <c r="U21" s="33">
        <v>33557</v>
      </c>
      <c r="V21" s="32">
        <v>7361</v>
      </c>
      <c r="W21" s="26">
        <f>V21/U21</f>
        <v>0.21935810710134995</v>
      </c>
      <c r="X21" s="28">
        <v>429396000</v>
      </c>
      <c r="Y21" s="28">
        <f>X21/V21</f>
        <v>58333.922021464474</v>
      </c>
      <c r="Z21" s="34">
        <v>7</v>
      </c>
    </row>
    <row r="22" spans="1:26" ht="13.5">
      <c r="A22" s="2"/>
      <c r="B22" s="3">
        <v>18</v>
      </c>
      <c r="C22" s="31" t="s">
        <v>63</v>
      </c>
      <c r="D22" s="32">
        <v>7399</v>
      </c>
      <c r="E22" s="32">
        <v>1102</v>
      </c>
      <c r="F22" s="26">
        <f t="shared" si="0"/>
        <v>0.1489390458170023</v>
      </c>
      <c r="G22" s="28">
        <v>77960869</v>
      </c>
      <c r="H22" s="28">
        <f t="shared" si="1"/>
        <v>70744.89019963703</v>
      </c>
      <c r="I22" s="33">
        <v>7202</v>
      </c>
      <c r="J22" s="32">
        <v>1073</v>
      </c>
      <c r="K22" s="26">
        <f t="shared" si="6"/>
        <v>0.14898639266870314</v>
      </c>
      <c r="L22" s="28">
        <v>82462000</v>
      </c>
      <c r="M22" s="28">
        <f>L22/J22</f>
        <v>76851.81733457596</v>
      </c>
      <c r="N22" s="34" t="s">
        <v>129</v>
      </c>
      <c r="O22" s="33">
        <v>7068</v>
      </c>
      <c r="P22" s="32">
        <v>922</v>
      </c>
      <c r="Q22" s="26">
        <f>P22/O22</f>
        <v>0.13044708545557443</v>
      </c>
      <c r="R22" s="28">
        <v>68178556</v>
      </c>
      <c r="S22" s="28">
        <f>R22/P22</f>
        <v>73946.37310195228</v>
      </c>
      <c r="T22" s="34">
        <v>8</v>
      </c>
      <c r="U22" s="33">
        <v>6892</v>
      </c>
      <c r="V22" s="32">
        <v>908</v>
      </c>
      <c r="W22" s="26">
        <f>V22/U22</f>
        <v>0.1317469529889727</v>
      </c>
      <c r="X22" s="28">
        <v>81098000</v>
      </c>
      <c r="Y22" s="28">
        <f>X22/V22</f>
        <v>89314.97797356828</v>
      </c>
      <c r="Z22" s="34">
        <v>8</v>
      </c>
    </row>
    <row r="23" spans="1:26" ht="13.5">
      <c r="A23" s="2"/>
      <c r="B23" s="3">
        <v>19</v>
      </c>
      <c r="C23" s="31" t="s">
        <v>64</v>
      </c>
      <c r="D23" s="32"/>
      <c r="E23" s="32"/>
      <c r="F23" s="26"/>
      <c r="G23" s="28"/>
      <c r="H23" s="28"/>
      <c r="I23" s="33">
        <v>39251</v>
      </c>
      <c r="J23" s="32">
        <v>9730</v>
      </c>
      <c r="K23" s="26">
        <f t="shared" si="6"/>
        <v>0.24789177345800106</v>
      </c>
      <c r="L23" s="28">
        <v>615908000</v>
      </c>
      <c r="M23" s="28">
        <f>L23/J23</f>
        <v>63299.89722507708</v>
      </c>
      <c r="N23" s="34" t="s">
        <v>117</v>
      </c>
      <c r="O23" s="33">
        <v>38165</v>
      </c>
      <c r="P23" s="32">
        <v>9939</v>
      </c>
      <c r="Q23" s="26">
        <f>P23/O23</f>
        <v>0.26042185248264116</v>
      </c>
      <c r="R23" s="28">
        <v>588513479</v>
      </c>
      <c r="S23" s="28">
        <f>R23/P23</f>
        <v>59212.544420967904</v>
      </c>
      <c r="T23" s="34">
        <v>7</v>
      </c>
      <c r="U23" s="33">
        <v>37256</v>
      </c>
      <c r="V23" s="32">
        <v>10036</v>
      </c>
      <c r="W23" s="26">
        <f>V23/U23</f>
        <v>0.26937942881683485</v>
      </c>
      <c r="X23" s="28">
        <v>590402000</v>
      </c>
      <c r="Y23" s="28">
        <f>X23/V23</f>
        <v>58828.41769629334</v>
      </c>
      <c r="Z23" s="34">
        <v>7</v>
      </c>
    </row>
    <row r="24" spans="1:26" ht="13.5">
      <c r="A24" s="2"/>
      <c r="B24" s="3">
        <v>20</v>
      </c>
      <c r="C24" s="43" t="s">
        <v>97</v>
      </c>
      <c r="D24" s="44">
        <v>22723</v>
      </c>
      <c r="E24" s="32"/>
      <c r="F24" s="26"/>
      <c r="G24" s="28"/>
      <c r="H24" s="28"/>
      <c r="I24" s="45">
        <v>22415</v>
      </c>
      <c r="J24" s="32"/>
      <c r="K24" s="26"/>
      <c r="L24" s="46">
        <v>436011000</v>
      </c>
      <c r="M24" s="28"/>
      <c r="N24" s="34" t="s">
        <v>117</v>
      </c>
      <c r="O24" s="47">
        <v>21975</v>
      </c>
      <c r="P24" s="32"/>
      <c r="Q24" s="26"/>
      <c r="R24" s="46">
        <v>383038000</v>
      </c>
      <c r="S24" s="28"/>
      <c r="T24" s="34">
        <v>7</v>
      </c>
      <c r="U24" s="45"/>
      <c r="V24" s="32"/>
      <c r="W24" s="26"/>
      <c r="X24" s="46">
        <v>364205000</v>
      </c>
      <c r="Y24" s="28"/>
      <c r="Z24" s="34">
        <v>7</v>
      </c>
    </row>
    <row r="25" spans="1:26" ht="13.5">
      <c r="A25" s="2"/>
      <c r="B25" s="23">
        <v>21</v>
      </c>
      <c r="C25" s="31" t="s">
        <v>65</v>
      </c>
      <c r="D25" s="32">
        <v>6158</v>
      </c>
      <c r="E25" s="32">
        <v>1548</v>
      </c>
      <c r="F25" s="26">
        <f t="shared" si="0"/>
        <v>0.2513803182851575</v>
      </c>
      <c r="G25" s="28">
        <v>88660883</v>
      </c>
      <c r="H25" s="28">
        <f t="shared" si="1"/>
        <v>57274.47222222222</v>
      </c>
      <c r="I25" s="33">
        <v>5905</v>
      </c>
      <c r="J25" s="32">
        <v>1707</v>
      </c>
      <c r="K25" s="26">
        <f t="shared" si="6"/>
        <v>0.2890770533446232</v>
      </c>
      <c r="L25" s="46">
        <v>97027000</v>
      </c>
      <c r="M25" s="28">
        <f aca="true" t="shared" si="8" ref="M25:M44">L25/J25</f>
        <v>56840.6561218512</v>
      </c>
      <c r="N25" s="34" t="s">
        <v>130</v>
      </c>
      <c r="O25" s="33">
        <v>5755</v>
      </c>
      <c r="P25" s="32">
        <v>1375</v>
      </c>
      <c r="Q25" s="26">
        <f aca="true" t="shared" si="9" ref="Q25:Q31">P25/O25</f>
        <v>0.23892267593397046</v>
      </c>
      <c r="R25" s="46">
        <v>78000000</v>
      </c>
      <c r="S25" s="28">
        <f aca="true" t="shared" si="10" ref="S25:S44">R25/P25</f>
        <v>56727.27272727273</v>
      </c>
      <c r="T25" s="34">
        <v>9</v>
      </c>
      <c r="U25" s="33">
        <v>5625</v>
      </c>
      <c r="V25" s="32">
        <v>1339</v>
      </c>
      <c r="W25" s="26">
        <f aca="true" t="shared" si="11" ref="W25:W31">V25/U25</f>
        <v>0.23804444444444445</v>
      </c>
      <c r="X25" s="46">
        <v>119999000</v>
      </c>
      <c r="Y25" s="28">
        <f aca="true" t="shared" si="12" ref="Y25:Y44">X25/V25</f>
        <v>89618.3719193428</v>
      </c>
      <c r="Z25" s="34">
        <v>9</v>
      </c>
    </row>
    <row r="26" spans="1:26" ht="13.5">
      <c r="A26" s="2"/>
      <c r="B26" s="3">
        <v>22</v>
      </c>
      <c r="C26" s="31" t="s">
        <v>66</v>
      </c>
      <c r="D26" s="32">
        <v>10819</v>
      </c>
      <c r="E26" s="32">
        <v>2788</v>
      </c>
      <c r="F26" s="26">
        <f t="shared" si="0"/>
        <v>0.2576947961918846</v>
      </c>
      <c r="G26" s="28">
        <v>166630729</v>
      </c>
      <c r="H26" s="28">
        <f t="shared" si="1"/>
        <v>59767.11944045911</v>
      </c>
      <c r="I26" s="33">
        <v>10342</v>
      </c>
      <c r="J26" s="32">
        <v>2649</v>
      </c>
      <c r="K26" s="26">
        <f t="shared" si="6"/>
        <v>0.2561400116031715</v>
      </c>
      <c r="L26" s="28">
        <v>201463000</v>
      </c>
      <c r="M26" s="28">
        <f t="shared" si="8"/>
        <v>76052.47263118158</v>
      </c>
      <c r="N26" s="34" t="s">
        <v>130</v>
      </c>
      <c r="O26" s="33"/>
      <c r="P26" s="32">
        <v>2590</v>
      </c>
      <c r="Q26" s="26" t="e">
        <f t="shared" si="9"/>
        <v>#DIV/0!</v>
      </c>
      <c r="R26" s="28">
        <v>164334000</v>
      </c>
      <c r="S26" s="28">
        <f t="shared" si="10"/>
        <v>63449.42084942085</v>
      </c>
      <c r="T26" s="34">
        <v>10</v>
      </c>
      <c r="U26" s="33"/>
      <c r="V26" s="32">
        <v>2283</v>
      </c>
      <c r="W26" s="26" t="e">
        <f t="shared" si="11"/>
        <v>#DIV/0!</v>
      </c>
      <c r="X26" s="28">
        <v>171912000</v>
      </c>
      <c r="Y26" s="28">
        <f t="shared" si="12"/>
        <v>75300.91984231275</v>
      </c>
      <c r="Z26" s="34">
        <v>10</v>
      </c>
    </row>
    <row r="27" spans="1:26" ht="13.5">
      <c r="A27" s="2"/>
      <c r="B27" s="3">
        <v>23</v>
      </c>
      <c r="C27" s="31" t="s">
        <v>67</v>
      </c>
      <c r="D27" s="32">
        <v>10345</v>
      </c>
      <c r="E27" s="32">
        <v>1836</v>
      </c>
      <c r="F27" s="26">
        <f t="shared" si="0"/>
        <v>0.17747704204929918</v>
      </c>
      <c r="G27" s="28">
        <v>98680000</v>
      </c>
      <c r="H27" s="28">
        <f t="shared" si="1"/>
        <v>53747.27668845316</v>
      </c>
      <c r="I27" s="33">
        <v>10152</v>
      </c>
      <c r="J27" s="32">
        <v>1800</v>
      </c>
      <c r="K27" s="26">
        <f t="shared" si="6"/>
        <v>0.1773049645390071</v>
      </c>
      <c r="L27" s="28">
        <v>112067000</v>
      </c>
      <c r="M27" s="28">
        <f t="shared" si="8"/>
        <v>62259.444444444445</v>
      </c>
      <c r="N27" s="34" t="s">
        <v>117</v>
      </c>
      <c r="O27" s="33">
        <v>9845</v>
      </c>
      <c r="P27" s="32">
        <v>1696</v>
      </c>
      <c r="Q27" s="26">
        <f t="shared" si="9"/>
        <v>0.172270187912646</v>
      </c>
      <c r="R27" s="28">
        <v>92151035</v>
      </c>
      <c r="S27" s="28">
        <f t="shared" si="10"/>
        <v>54334.3366745283</v>
      </c>
      <c r="T27" s="34">
        <v>7</v>
      </c>
      <c r="U27" s="33">
        <v>9567</v>
      </c>
      <c r="V27" s="32">
        <v>1810</v>
      </c>
      <c r="W27" s="26">
        <f t="shared" si="11"/>
        <v>0.18919201421553256</v>
      </c>
      <c r="X27" s="28">
        <v>103336000</v>
      </c>
      <c r="Y27" s="28">
        <f t="shared" si="12"/>
        <v>57091.71270718232</v>
      </c>
      <c r="Z27" s="34">
        <v>7</v>
      </c>
    </row>
    <row r="28" spans="1:26" ht="13.5">
      <c r="A28" s="35" t="s">
        <v>9</v>
      </c>
      <c r="B28" s="36">
        <v>24</v>
      </c>
      <c r="C28" s="37" t="s">
        <v>68</v>
      </c>
      <c r="D28" s="38"/>
      <c r="E28" s="38"/>
      <c r="F28" s="39" t="e">
        <f t="shared" si="0"/>
        <v>#DIV/0!</v>
      </c>
      <c r="G28" s="40"/>
      <c r="H28" s="40" t="e">
        <f t="shared" si="1"/>
        <v>#DIV/0!</v>
      </c>
      <c r="I28" s="41"/>
      <c r="J28" s="38"/>
      <c r="K28" s="39" t="e">
        <f t="shared" si="6"/>
        <v>#DIV/0!</v>
      </c>
      <c r="L28" s="40"/>
      <c r="M28" s="40" t="e">
        <f t="shared" si="8"/>
        <v>#DIV/0!</v>
      </c>
      <c r="N28" s="42"/>
      <c r="O28" s="41">
        <v>5207</v>
      </c>
      <c r="P28" s="38">
        <v>900</v>
      </c>
      <c r="Q28" s="39">
        <f t="shared" si="9"/>
        <v>0.17284424812752064</v>
      </c>
      <c r="R28" s="40">
        <v>65630000</v>
      </c>
      <c r="S28" s="40">
        <f t="shared" si="10"/>
        <v>72922.22222222222</v>
      </c>
      <c r="T28" s="42">
        <v>6</v>
      </c>
      <c r="U28" s="41">
        <v>5207</v>
      </c>
      <c r="V28" s="38">
        <v>900</v>
      </c>
      <c r="W28" s="39">
        <f t="shared" si="11"/>
        <v>0.17284424812752064</v>
      </c>
      <c r="X28" s="40">
        <v>65630000</v>
      </c>
      <c r="Y28" s="40">
        <f t="shared" si="12"/>
        <v>72922.22222222222</v>
      </c>
      <c r="Z28" s="42">
        <v>6</v>
      </c>
    </row>
    <row r="29" spans="1:26" ht="13.5">
      <c r="A29" s="35" t="s">
        <v>9</v>
      </c>
      <c r="B29" s="36">
        <v>25</v>
      </c>
      <c r="C29" s="37" t="s">
        <v>69</v>
      </c>
      <c r="D29" s="38">
        <v>4992</v>
      </c>
      <c r="E29" s="38">
        <v>851</v>
      </c>
      <c r="F29" s="39">
        <f t="shared" si="0"/>
        <v>0.17047275641025642</v>
      </c>
      <c r="G29" s="40">
        <v>60933064</v>
      </c>
      <c r="H29" s="40">
        <f t="shared" si="1"/>
        <v>71601.72032902468</v>
      </c>
      <c r="I29" s="41">
        <v>4993</v>
      </c>
      <c r="J29" s="38">
        <v>849</v>
      </c>
      <c r="K29" s="39">
        <f t="shared" si="6"/>
        <v>0.1700380532745844</v>
      </c>
      <c r="L29" s="40">
        <v>61315000</v>
      </c>
      <c r="M29" s="40">
        <f t="shared" si="8"/>
        <v>72220.25912838634</v>
      </c>
      <c r="N29" s="42" t="s">
        <v>120</v>
      </c>
      <c r="O29" s="41">
        <v>4994</v>
      </c>
      <c r="P29" s="38">
        <v>812</v>
      </c>
      <c r="Q29" s="39">
        <f t="shared" si="9"/>
        <v>0.16259511413696437</v>
      </c>
      <c r="R29" s="40">
        <v>63034000</v>
      </c>
      <c r="S29" s="40">
        <f t="shared" si="10"/>
        <v>77628.07881773399</v>
      </c>
      <c r="T29" s="42">
        <v>8</v>
      </c>
      <c r="U29" s="41">
        <v>4994</v>
      </c>
      <c r="V29" s="38">
        <v>812</v>
      </c>
      <c r="W29" s="39">
        <f t="shared" si="11"/>
        <v>0.16259511413696437</v>
      </c>
      <c r="X29" s="40">
        <v>63034000</v>
      </c>
      <c r="Y29" s="40">
        <f t="shared" si="12"/>
        <v>77628.07881773399</v>
      </c>
      <c r="Z29" s="42">
        <v>8</v>
      </c>
    </row>
    <row r="30" spans="1:26" ht="13.5">
      <c r="A30" s="2"/>
      <c r="B30" s="3">
        <v>26</v>
      </c>
      <c r="C30" s="31" t="s">
        <v>70</v>
      </c>
      <c r="D30" s="32">
        <v>10190</v>
      </c>
      <c r="E30" s="32">
        <v>3080</v>
      </c>
      <c r="F30" s="26">
        <f t="shared" si="0"/>
        <v>0.30225711481844947</v>
      </c>
      <c r="G30" s="28">
        <v>146336900</v>
      </c>
      <c r="H30" s="28">
        <f t="shared" si="1"/>
        <v>47511.98051948052</v>
      </c>
      <c r="I30" s="33">
        <v>9819</v>
      </c>
      <c r="J30" s="32">
        <v>2980</v>
      </c>
      <c r="K30" s="26">
        <f t="shared" si="6"/>
        <v>0.30349322741623386</v>
      </c>
      <c r="L30" s="28">
        <v>145636000</v>
      </c>
      <c r="M30" s="28">
        <f t="shared" si="8"/>
        <v>48871.14093959732</v>
      </c>
      <c r="N30" s="34" t="s">
        <v>130</v>
      </c>
      <c r="O30" s="33">
        <v>9373</v>
      </c>
      <c r="P30" s="32">
        <v>2763</v>
      </c>
      <c r="Q30" s="26">
        <f t="shared" si="9"/>
        <v>0.2947828870158967</v>
      </c>
      <c r="R30" s="28">
        <v>135398252</v>
      </c>
      <c r="S30" s="28">
        <f t="shared" si="10"/>
        <v>49004.07238508867</v>
      </c>
      <c r="T30" s="34">
        <v>10</v>
      </c>
      <c r="U30" s="33">
        <v>9057</v>
      </c>
      <c r="V30" s="32">
        <v>2870</v>
      </c>
      <c r="W30" s="26">
        <f t="shared" si="11"/>
        <v>0.3168819697471569</v>
      </c>
      <c r="X30" s="28">
        <v>132334000</v>
      </c>
      <c r="Y30" s="28">
        <f t="shared" si="12"/>
        <v>46109.40766550523</v>
      </c>
      <c r="Z30" s="34">
        <v>10</v>
      </c>
    </row>
    <row r="31" spans="1:26" ht="13.5">
      <c r="A31" s="2"/>
      <c r="B31" s="3">
        <v>27</v>
      </c>
      <c r="C31" s="31" t="s">
        <v>71</v>
      </c>
      <c r="D31" s="32"/>
      <c r="E31" s="32">
        <v>172</v>
      </c>
      <c r="F31" s="26"/>
      <c r="G31" s="46">
        <v>10193199</v>
      </c>
      <c r="H31" s="28">
        <f t="shared" si="1"/>
        <v>59262.78488372093</v>
      </c>
      <c r="I31" s="33"/>
      <c r="J31" s="32">
        <v>213</v>
      </c>
      <c r="K31" s="26"/>
      <c r="L31" s="46">
        <v>15110000</v>
      </c>
      <c r="M31" s="28">
        <f t="shared" si="8"/>
        <v>70938.96713615024</v>
      </c>
      <c r="N31" s="34" t="s">
        <v>117</v>
      </c>
      <c r="O31" s="33">
        <v>211</v>
      </c>
      <c r="P31" s="32">
        <v>182</v>
      </c>
      <c r="Q31" s="26">
        <f t="shared" si="9"/>
        <v>0.8625592417061612</v>
      </c>
      <c r="R31" s="46">
        <v>10854400</v>
      </c>
      <c r="S31" s="28">
        <f t="shared" si="10"/>
        <v>59639.56043956044</v>
      </c>
      <c r="T31" s="34">
        <v>6</v>
      </c>
      <c r="U31" s="33">
        <v>169</v>
      </c>
      <c r="V31" s="32">
        <v>207</v>
      </c>
      <c r="W31" s="26">
        <f t="shared" si="11"/>
        <v>1.2248520710059172</v>
      </c>
      <c r="X31" s="46">
        <v>18303000</v>
      </c>
      <c r="Y31" s="28">
        <f t="shared" si="12"/>
        <v>88420.28985507246</v>
      </c>
      <c r="Z31" s="34">
        <v>6</v>
      </c>
    </row>
    <row r="32" spans="1:26" ht="13.5">
      <c r="A32" s="13"/>
      <c r="B32" s="48">
        <v>28</v>
      </c>
      <c r="C32" s="49" t="s">
        <v>72</v>
      </c>
      <c r="D32" s="50"/>
      <c r="E32" s="50"/>
      <c r="F32" s="51" t="e">
        <f t="shared" si="0"/>
        <v>#DIV/0!</v>
      </c>
      <c r="G32" s="52"/>
      <c r="H32" s="52" t="e">
        <f t="shared" si="1"/>
        <v>#DIV/0!</v>
      </c>
      <c r="I32" s="53">
        <v>1338</v>
      </c>
      <c r="J32" s="50">
        <v>137</v>
      </c>
      <c r="K32" s="51">
        <f t="shared" si="6"/>
        <v>0.10239162929745889</v>
      </c>
      <c r="L32" s="52">
        <v>8070330</v>
      </c>
      <c r="M32" s="52">
        <f t="shared" si="8"/>
        <v>58907.51824817518</v>
      </c>
      <c r="N32" s="54" t="s">
        <v>301</v>
      </c>
      <c r="O32" s="53">
        <v>1291</v>
      </c>
      <c r="P32" s="50">
        <v>140</v>
      </c>
      <c r="Q32" s="51">
        <f>P32/O32</f>
        <v>0.10844306738962045</v>
      </c>
      <c r="R32" s="52">
        <v>8733915</v>
      </c>
      <c r="S32" s="52">
        <f t="shared" si="10"/>
        <v>62385.107142857145</v>
      </c>
      <c r="T32" s="54">
        <v>7</v>
      </c>
      <c r="U32" s="53">
        <v>1252</v>
      </c>
      <c r="V32" s="50">
        <v>146</v>
      </c>
      <c r="W32" s="51">
        <f>V32/U32</f>
        <v>0.11661341853035144</v>
      </c>
      <c r="X32" s="52">
        <v>11570000</v>
      </c>
      <c r="Y32" s="52">
        <f t="shared" si="12"/>
        <v>79246.57534246576</v>
      </c>
      <c r="Z32" s="54">
        <v>7</v>
      </c>
    </row>
    <row r="33" spans="1:26" ht="13.5">
      <c r="A33" s="2"/>
      <c r="B33" s="3">
        <v>29</v>
      </c>
      <c r="C33" s="31" t="s">
        <v>73</v>
      </c>
      <c r="D33" s="32"/>
      <c r="E33" s="32"/>
      <c r="F33" s="26" t="e">
        <f t="shared" si="0"/>
        <v>#DIV/0!</v>
      </c>
      <c r="G33" s="28"/>
      <c r="H33" s="28" t="e">
        <f t="shared" si="1"/>
        <v>#DIV/0!</v>
      </c>
      <c r="I33" s="33"/>
      <c r="J33" s="32"/>
      <c r="K33" s="26" t="e">
        <f t="shared" si="6"/>
        <v>#DIV/0!</v>
      </c>
      <c r="L33" s="28"/>
      <c r="M33" s="28" t="e">
        <f t="shared" si="8"/>
        <v>#DIV/0!</v>
      </c>
      <c r="N33" s="34"/>
      <c r="O33" s="33">
        <v>356</v>
      </c>
      <c r="P33" s="32">
        <v>43</v>
      </c>
      <c r="Q33" s="26">
        <f>P33/O33</f>
        <v>0.12078651685393259</v>
      </c>
      <c r="R33" s="28">
        <v>3781615</v>
      </c>
      <c r="S33" s="28">
        <f t="shared" si="10"/>
        <v>87944.53488372093</v>
      </c>
      <c r="T33" s="34">
        <v>7</v>
      </c>
      <c r="U33" s="33">
        <v>57</v>
      </c>
      <c r="V33" s="32">
        <v>339</v>
      </c>
      <c r="W33" s="26">
        <f>V33/U33</f>
        <v>5.947368421052632</v>
      </c>
      <c r="X33" s="28">
        <v>6090000</v>
      </c>
      <c r="Y33" s="28">
        <f t="shared" si="12"/>
        <v>17964.601769911504</v>
      </c>
      <c r="Z33" s="34">
        <v>7</v>
      </c>
    </row>
    <row r="34" spans="1:26" ht="13.5">
      <c r="A34" s="2"/>
      <c r="B34" s="3">
        <v>30</v>
      </c>
      <c r="C34" s="31" t="s">
        <v>74</v>
      </c>
      <c r="D34" s="32"/>
      <c r="E34" s="32">
        <v>1040</v>
      </c>
      <c r="F34" s="26"/>
      <c r="G34" s="28">
        <v>59638568</v>
      </c>
      <c r="H34" s="28">
        <f t="shared" si="1"/>
        <v>57344.776923076926</v>
      </c>
      <c r="I34" s="33"/>
      <c r="J34" s="32">
        <v>1062</v>
      </c>
      <c r="K34" s="26"/>
      <c r="L34" s="28">
        <v>67122000</v>
      </c>
      <c r="M34" s="28">
        <f t="shared" si="8"/>
        <v>63203.38983050847</v>
      </c>
      <c r="N34" s="34" t="s">
        <v>120</v>
      </c>
      <c r="O34" s="33">
        <v>1207</v>
      </c>
      <c r="P34" s="32">
        <v>1027</v>
      </c>
      <c r="Q34" s="26">
        <f>P34/O34</f>
        <v>0.8508699254349628</v>
      </c>
      <c r="R34" s="28">
        <v>57165881</v>
      </c>
      <c r="S34" s="28">
        <f t="shared" si="10"/>
        <v>55662.98052580331</v>
      </c>
      <c r="T34" s="34">
        <v>7</v>
      </c>
      <c r="U34" s="33">
        <v>1155</v>
      </c>
      <c r="V34" s="32">
        <v>1032</v>
      </c>
      <c r="W34" s="26">
        <f>V34/U34</f>
        <v>0.8935064935064935</v>
      </c>
      <c r="X34" s="28">
        <v>63978000</v>
      </c>
      <c r="Y34" s="28">
        <f t="shared" si="12"/>
        <v>61994.186046511626</v>
      </c>
      <c r="Z34" s="34">
        <v>7</v>
      </c>
    </row>
    <row r="35" spans="1:26" ht="13.5">
      <c r="A35" s="2"/>
      <c r="B35" s="3">
        <v>31</v>
      </c>
      <c r="C35" s="31" t="s">
        <v>75</v>
      </c>
      <c r="D35" s="32"/>
      <c r="E35" s="32"/>
      <c r="F35" s="26" t="e">
        <f t="shared" si="0"/>
        <v>#DIV/0!</v>
      </c>
      <c r="G35" s="28"/>
      <c r="H35" s="28" t="e">
        <f t="shared" si="1"/>
        <v>#DIV/0!</v>
      </c>
      <c r="I35" s="33"/>
      <c r="J35" s="32"/>
      <c r="K35" s="26" t="e">
        <f t="shared" si="6"/>
        <v>#DIV/0!</v>
      </c>
      <c r="L35" s="28"/>
      <c r="M35" s="28" t="e">
        <f t="shared" si="8"/>
        <v>#DIV/0!</v>
      </c>
      <c r="N35" s="34"/>
      <c r="O35" s="33">
        <v>69067</v>
      </c>
      <c r="P35" s="32">
        <v>14098</v>
      </c>
      <c r="Q35" s="26">
        <f aca="true" t="shared" si="13" ref="Q35:Q48">P35/O35</f>
        <v>0.20412063648341466</v>
      </c>
      <c r="R35" s="28">
        <v>715093761</v>
      </c>
      <c r="S35" s="28">
        <f t="shared" si="10"/>
        <v>50723.06433536672</v>
      </c>
      <c r="T35" s="34">
        <v>7</v>
      </c>
      <c r="U35" s="33">
        <v>68964</v>
      </c>
      <c r="V35" s="32">
        <v>15582</v>
      </c>
      <c r="W35" s="26">
        <f aca="true" t="shared" si="14" ref="W35:W48">V35/U35</f>
        <v>0.2259439707673569</v>
      </c>
      <c r="X35" s="28">
        <v>819936000</v>
      </c>
      <c r="Y35" s="28">
        <f t="shared" si="12"/>
        <v>52620.71621101271</v>
      </c>
      <c r="Z35" s="34">
        <v>7</v>
      </c>
    </row>
    <row r="36" spans="1:26" ht="13.5">
      <c r="A36" s="2"/>
      <c r="B36" s="3">
        <v>32</v>
      </c>
      <c r="C36" s="31" t="s">
        <v>76</v>
      </c>
      <c r="D36" s="32">
        <v>18445</v>
      </c>
      <c r="E36" s="32">
        <v>3993</v>
      </c>
      <c r="F36" s="26">
        <f t="shared" si="0"/>
        <v>0.2164814312821903</v>
      </c>
      <c r="G36" s="28">
        <v>295087899</v>
      </c>
      <c r="H36" s="28">
        <f t="shared" si="1"/>
        <v>73901.30202854997</v>
      </c>
      <c r="I36" s="33">
        <v>18210</v>
      </c>
      <c r="J36" s="32">
        <v>4188</v>
      </c>
      <c r="K36" s="26">
        <f t="shared" si="6"/>
        <v>0.2299835255354201</v>
      </c>
      <c r="L36" s="28">
        <v>325040000</v>
      </c>
      <c r="M36" s="28">
        <f t="shared" si="8"/>
        <v>77612.22540592168</v>
      </c>
      <c r="N36" s="34" t="s">
        <v>117</v>
      </c>
      <c r="O36" s="33">
        <v>17880</v>
      </c>
      <c r="P36" s="32">
        <v>3606</v>
      </c>
      <c r="Q36" s="26">
        <f t="shared" si="13"/>
        <v>0.2016778523489933</v>
      </c>
      <c r="R36" s="28">
        <v>269877584</v>
      </c>
      <c r="S36" s="28">
        <f t="shared" si="10"/>
        <v>74841.26012201885</v>
      </c>
      <c r="T36" s="34">
        <v>7</v>
      </c>
      <c r="U36" s="33">
        <v>17594</v>
      </c>
      <c r="V36" s="32">
        <v>3750</v>
      </c>
      <c r="W36" s="26">
        <f t="shared" si="14"/>
        <v>0.21314084346936454</v>
      </c>
      <c r="X36" s="28">
        <v>303035000</v>
      </c>
      <c r="Y36" s="28">
        <f t="shared" si="12"/>
        <v>80809.33333333333</v>
      </c>
      <c r="Z36" s="34">
        <v>7</v>
      </c>
    </row>
    <row r="37" spans="1:26" ht="13.5">
      <c r="A37" s="2"/>
      <c r="B37" s="3">
        <v>33</v>
      </c>
      <c r="C37" s="31" t="s">
        <v>77</v>
      </c>
      <c r="D37" s="32">
        <v>5341</v>
      </c>
      <c r="E37" s="32">
        <v>1111</v>
      </c>
      <c r="F37" s="26">
        <f t="shared" si="0"/>
        <v>0.20801348062160643</v>
      </c>
      <c r="G37" s="28">
        <v>66609935</v>
      </c>
      <c r="H37" s="28">
        <f t="shared" si="1"/>
        <v>59954.93699369937</v>
      </c>
      <c r="I37" s="33">
        <v>5232</v>
      </c>
      <c r="J37" s="32">
        <v>1100</v>
      </c>
      <c r="K37" s="26">
        <f t="shared" si="6"/>
        <v>0.21024464831804282</v>
      </c>
      <c r="L37" s="28">
        <v>73128000</v>
      </c>
      <c r="M37" s="28">
        <f t="shared" si="8"/>
        <v>66480</v>
      </c>
      <c r="N37" s="55" t="s">
        <v>159</v>
      </c>
      <c r="O37" s="33">
        <v>5152</v>
      </c>
      <c r="P37" s="32">
        <v>992</v>
      </c>
      <c r="Q37" s="26">
        <f t="shared" si="13"/>
        <v>0.19254658385093168</v>
      </c>
      <c r="R37" s="28">
        <v>71374832</v>
      </c>
      <c r="S37" s="28">
        <f t="shared" si="10"/>
        <v>71950.43548387097</v>
      </c>
      <c r="T37" s="55">
        <v>7</v>
      </c>
      <c r="U37" s="33">
        <v>4966</v>
      </c>
      <c r="V37" s="32">
        <v>959</v>
      </c>
      <c r="W37" s="26">
        <f t="shared" si="14"/>
        <v>0.19311316955296012</v>
      </c>
      <c r="X37" s="28">
        <v>85480000</v>
      </c>
      <c r="Y37" s="28">
        <f t="shared" si="12"/>
        <v>89134.51511991658</v>
      </c>
      <c r="Z37" s="55">
        <v>7</v>
      </c>
    </row>
    <row r="38" spans="1:26" ht="13.5">
      <c r="A38" s="2"/>
      <c r="B38" s="3">
        <v>34</v>
      </c>
      <c r="C38" s="31" t="s">
        <v>78</v>
      </c>
      <c r="D38" s="32">
        <v>7890</v>
      </c>
      <c r="E38" s="32">
        <v>1424</v>
      </c>
      <c r="F38" s="26">
        <f t="shared" si="0"/>
        <v>0.18048162230671735</v>
      </c>
      <c r="G38" s="28">
        <v>76213294</v>
      </c>
      <c r="H38" s="28">
        <f t="shared" si="1"/>
        <v>53520.57162921348</v>
      </c>
      <c r="I38" s="33">
        <v>7714</v>
      </c>
      <c r="J38" s="32">
        <v>1413</v>
      </c>
      <c r="K38" s="26">
        <f t="shared" si="6"/>
        <v>0.1831734508685507</v>
      </c>
      <c r="L38" s="28">
        <v>75762000</v>
      </c>
      <c r="M38" s="28">
        <f t="shared" si="8"/>
        <v>53617.83439490446</v>
      </c>
      <c r="N38" s="34" t="s">
        <v>120</v>
      </c>
      <c r="O38" s="33">
        <v>7411</v>
      </c>
      <c r="P38" s="32">
        <v>1278</v>
      </c>
      <c r="Q38" s="26">
        <f t="shared" si="13"/>
        <v>0.17244636351369586</v>
      </c>
      <c r="R38" s="28">
        <v>68266000</v>
      </c>
      <c r="S38" s="28">
        <f t="shared" si="10"/>
        <v>53416.275430359936</v>
      </c>
      <c r="T38" s="34">
        <v>9</v>
      </c>
      <c r="U38" s="33">
        <v>7123</v>
      </c>
      <c r="V38" s="32">
        <v>1294</v>
      </c>
      <c r="W38" s="26">
        <f t="shared" si="14"/>
        <v>0.18166502878000843</v>
      </c>
      <c r="X38" s="28">
        <v>72873000</v>
      </c>
      <c r="Y38" s="28">
        <f t="shared" si="12"/>
        <v>56316.0741885626</v>
      </c>
      <c r="Z38" s="34">
        <v>9</v>
      </c>
    </row>
    <row r="39" spans="1:26" ht="13.5">
      <c r="A39" s="2"/>
      <c r="B39" s="3">
        <v>35</v>
      </c>
      <c r="C39" s="31" t="s">
        <v>79</v>
      </c>
      <c r="D39" s="32">
        <v>1724</v>
      </c>
      <c r="E39" s="32">
        <v>333</v>
      </c>
      <c r="F39" s="26">
        <f t="shared" si="0"/>
        <v>0.1931554524361949</v>
      </c>
      <c r="G39" s="28">
        <v>18499945</v>
      </c>
      <c r="H39" s="28">
        <f t="shared" si="1"/>
        <v>55555.39039039039</v>
      </c>
      <c r="I39" s="33">
        <v>1683</v>
      </c>
      <c r="J39" s="32">
        <v>314</v>
      </c>
      <c r="K39" s="26">
        <f t="shared" si="6"/>
        <v>0.1865715983363042</v>
      </c>
      <c r="L39" s="28">
        <v>20157000</v>
      </c>
      <c r="M39" s="28">
        <f t="shared" si="8"/>
        <v>64194.267515923566</v>
      </c>
      <c r="N39" s="34" t="s">
        <v>117</v>
      </c>
      <c r="O39" s="33">
        <v>1656</v>
      </c>
      <c r="P39" s="32">
        <v>298</v>
      </c>
      <c r="Q39" s="26">
        <f t="shared" si="13"/>
        <v>0.17995169082125603</v>
      </c>
      <c r="R39" s="28">
        <v>16946894</v>
      </c>
      <c r="S39" s="28">
        <f t="shared" si="10"/>
        <v>56868.77181208054</v>
      </c>
      <c r="T39" s="34">
        <v>7</v>
      </c>
      <c r="U39" s="33">
        <v>1595</v>
      </c>
      <c r="V39" s="32">
        <v>300</v>
      </c>
      <c r="W39" s="26">
        <f t="shared" si="14"/>
        <v>0.18808777429467086</v>
      </c>
      <c r="X39" s="28">
        <v>18872000</v>
      </c>
      <c r="Y39" s="28">
        <f t="shared" si="12"/>
        <v>62906.666666666664</v>
      </c>
      <c r="Z39" s="34">
        <v>7</v>
      </c>
    </row>
    <row r="40" spans="1:26" ht="13.5">
      <c r="A40" s="2"/>
      <c r="B40" s="3">
        <v>36</v>
      </c>
      <c r="C40" s="31" t="s">
        <v>80</v>
      </c>
      <c r="D40" s="32">
        <v>18632</v>
      </c>
      <c r="E40" s="32">
        <v>5680</v>
      </c>
      <c r="F40" s="26">
        <f t="shared" si="0"/>
        <v>0.30485186775440104</v>
      </c>
      <c r="G40" s="28">
        <v>325185585</v>
      </c>
      <c r="H40" s="28">
        <f t="shared" si="1"/>
        <v>57250.983274647886</v>
      </c>
      <c r="I40" s="33">
        <v>18191</v>
      </c>
      <c r="J40" s="32">
        <v>5654</v>
      </c>
      <c r="K40" s="26">
        <f t="shared" si="6"/>
        <v>0.31081303941509536</v>
      </c>
      <c r="L40" s="28">
        <v>326488622</v>
      </c>
      <c r="M40" s="28">
        <f t="shared" si="8"/>
        <v>57744.715599575524</v>
      </c>
      <c r="N40" s="34" t="s">
        <v>138</v>
      </c>
      <c r="O40" s="33">
        <v>17709</v>
      </c>
      <c r="P40" s="32">
        <v>5332</v>
      </c>
      <c r="Q40" s="26">
        <f t="shared" si="13"/>
        <v>0.30108984132362077</v>
      </c>
      <c r="R40" s="28">
        <v>314672729</v>
      </c>
      <c r="S40" s="28">
        <f t="shared" si="10"/>
        <v>59015.89066016504</v>
      </c>
      <c r="T40" s="34">
        <v>10</v>
      </c>
      <c r="U40" s="33">
        <v>17280</v>
      </c>
      <c r="V40" s="32">
        <v>5338</v>
      </c>
      <c r="W40" s="26">
        <f t="shared" si="14"/>
        <v>0.308912037037037</v>
      </c>
      <c r="X40" s="28">
        <v>335586000</v>
      </c>
      <c r="Y40" s="28">
        <f t="shared" si="12"/>
        <v>62867.366054702135</v>
      </c>
      <c r="Z40" s="34">
        <v>10</v>
      </c>
    </row>
    <row r="41" spans="1:26" ht="13.5">
      <c r="A41" s="2"/>
      <c r="B41" s="3">
        <v>37</v>
      </c>
      <c r="C41" s="31" t="s">
        <v>81</v>
      </c>
      <c r="D41" s="32">
        <v>8996</v>
      </c>
      <c r="E41" s="32">
        <v>1950</v>
      </c>
      <c r="F41" s="26">
        <f t="shared" si="0"/>
        <v>0.21676300578034682</v>
      </c>
      <c r="G41" s="28">
        <v>113432423</v>
      </c>
      <c r="H41" s="28">
        <f t="shared" si="1"/>
        <v>58170.473333333335</v>
      </c>
      <c r="I41" s="33">
        <v>8915</v>
      </c>
      <c r="J41" s="32">
        <v>2040</v>
      </c>
      <c r="K41" s="26">
        <f t="shared" si="6"/>
        <v>0.22882781828379137</v>
      </c>
      <c r="L41" s="28">
        <v>120969770</v>
      </c>
      <c r="M41" s="28">
        <f t="shared" si="8"/>
        <v>59298.9068627451</v>
      </c>
      <c r="N41" s="34" t="s">
        <v>129</v>
      </c>
      <c r="O41" s="33">
        <v>8828</v>
      </c>
      <c r="P41" s="32">
        <v>1870</v>
      </c>
      <c r="Q41" s="26">
        <f t="shared" si="13"/>
        <v>0.2118260081558677</v>
      </c>
      <c r="R41" s="28">
        <v>105436896</v>
      </c>
      <c r="S41" s="28">
        <f t="shared" si="10"/>
        <v>56383.36684491979</v>
      </c>
      <c r="T41" s="34">
        <v>8</v>
      </c>
      <c r="U41" s="33">
        <v>8672</v>
      </c>
      <c r="V41" s="32">
        <v>1936</v>
      </c>
      <c r="W41" s="26">
        <f t="shared" si="14"/>
        <v>0.22324723247232472</v>
      </c>
      <c r="X41" s="28">
        <v>111422280</v>
      </c>
      <c r="Y41" s="28">
        <f t="shared" si="12"/>
        <v>57552.830578512396</v>
      </c>
      <c r="Z41" s="34">
        <v>8</v>
      </c>
    </row>
    <row r="42" spans="1:26" ht="13.5">
      <c r="A42" s="2"/>
      <c r="B42" s="3">
        <v>38</v>
      </c>
      <c r="C42" s="31" t="s">
        <v>82</v>
      </c>
      <c r="D42" s="32">
        <v>9166</v>
      </c>
      <c r="E42" s="32">
        <v>1554</v>
      </c>
      <c r="F42" s="26">
        <f t="shared" si="0"/>
        <v>0.16953960288020947</v>
      </c>
      <c r="G42" s="28">
        <v>78586664</v>
      </c>
      <c r="H42" s="28">
        <f t="shared" si="1"/>
        <v>50570.56885456885</v>
      </c>
      <c r="I42" s="33">
        <v>9020</v>
      </c>
      <c r="J42" s="32">
        <v>1528</v>
      </c>
      <c r="K42" s="26">
        <f t="shared" si="6"/>
        <v>0.16940133037694013</v>
      </c>
      <c r="L42" s="28">
        <v>82097000</v>
      </c>
      <c r="M42" s="28">
        <f t="shared" si="8"/>
        <v>53728.403141361254</v>
      </c>
      <c r="N42" s="34" t="s">
        <v>129</v>
      </c>
      <c r="O42" s="33">
        <v>8761</v>
      </c>
      <c r="P42" s="32">
        <v>1742</v>
      </c>
      <c r="Q42" s="26">
        <f t="shared" si="13"/>
        <v>0.19883574934368223</v>
      </c>
      <c r="R42" s="28">
        <v>73499271</v>
      </c>
      <c r="S42" s="28">
        <f t="shared" si="10"/>
        <v>42192.463260619974</v>
      </c>
      <c r="T42" s="34">
        <v>8</v>
      </c>
      <c r="U42" s="33">
        <v>8453</v>
      </c>
      <c r="V42" s="32">
        <v>1286</v>
      </c>
      <c r="W42" s="26">
        <f t="shared" si="14"/>
        <v>0.15213533656689932</v>
      </c>
      <c r="X42" s="28">
        <v>80231000</v>
      </c>
      <c r="Y42" s="28">
        <f t="shared" si="12"/>
        <v>62388.024883359256</v>
      </c>
      <c r="Z42" s="34">
        <v>8</v>
      </c>
    </row>
    <row r="43" spans="1:26" ht="13.5">
      <c r="A43" s="2"/>
      <c r="B43" s="3">
        <v>39</v>
      </c>
      <c r="C43" s="31" t="s">
        <v>83</v>
      </c>
      <c r="D43" s="32">
        <v>815</v>
      </c>
      <c r="E43" s="32">
        <v>115</v>
      </c>
      <c r="F43" s="26">
        <f t="shared" si="0"/>
        <v>0.1411042944785276</v>
      </c>
      <c r="G43" s="28">
        <v>7723836</v>
      </c>
      <c r="H43" s="28">
        <f t="shared" si="1"/>
        <v>67163.79130434783</v>
      </c>
      <c r="I43" s="33">
        <v>832</v>
      </c>
      <c r="J43" s="32">
        <v>139</v>
      </c>
      <c r="K43" s="26">
        <f t="shared" si="6"/>
        <v>0.16706730769230768</v>
      </c>
      <c r="L43" s="28">
        <v>10190000</v>
      </c>
      <c r="M43" s="28">
        <f t="shared" si="8"/>
        <v>73309.35251798561</v>
      </c>
      <c r="N43" s="34" t="s">
        <v>129</v>
      </c>
      <c r="O43" s="33">
        <v>843</v>
      </c>
      <c r="P43" s="32">
        <v>113</v>
      </c>
      <c r="Q43" s="26">
        <f t="shared" si="13"/>
        <v>0.13404507710557534</v>
      </c>
      <c r="R43" s="28">
        <v>7848927</v>
      </c>
      <c r="S43" s="28">
        <f t="shared" si="10"/>
        <v>69459.53097345133</v>
      </c>
      <c r="T43" s="34">
        <v>8</v>
      </c>
      <c r="U43" s="33">
        <v>822</v>
      </c>
      <c r="V43" s="32">
        <v>130</v>
      </c>
      <c r="W43" s="26">
        <f t="shared" si="14"/>
        <v>0.15815085158150852</v>
      </c>
      <c r="X43" s="28">
        <v>9680000</v>
      </c>
      <c r="Y43" s="28">
        <f t="shared" si="12"/>
        <v>74461.53846153847</v>
      </c>
      <c r="Z43" s="34">
        <v>8</v>
      </c>
    </row>
    <row r="44" spans="1:26" ht="13.5">
      <c r="A44" s="2"/>
      <c r="B44" s="3">
        <v>40</v>
      </c>
      <c r="C44" s="31" t="s">
        <v>84</v>
      </c>
      <c r="D44" s="32">
        <v>4243</v>
      </c>
      <c r="E44" s="32">
        <v>602</v>
      </c>
      <c r="F44" s="26">
        <f t="shared" si="0"/>
        <v>0.14188074475606882</v>
      </c>
      <c r="G44" s="28">
        <v>41654514</v>
      </c>
      <c r="H44" s="28">
        <f t="shared" si="1"/>
        <v>69193.54485049834</v>
      </c>
      <c r="I44" s="33">
        <v>4239</v>
      </c>
      <c r="J44" s="32">
        <v>644</v>
      </c>
      <c r="K44" s="26">
        <f t="shared" si="6"/>
        <v>0.15192262326020287</v>
      </c>
      <c r="L44" s="28">
        <v>50603000</v>
      </c>
      <c r="M44" s="28">
        <f t="shared" si="8"/>
        <v>78576.08695652174</v>
      </c>
      <c r="N44" s="34" t="s">
        <v>117</v>
      </c>
      <c r="O44" s="33">
        <v>4203</v>
      </c>
      <c r="P44" s="32">
        <v>599</v>
      </c>
      <c r="Q44" s="26">
        <f t="shared" si="13"/>
        <v>0.14251724958363074</v>
      </c>
      <c r="R44" s="28">
        <v>43363167</v>
      </c>
      <c r="S44" s="28">
        <f t="shared" si="10"/>
        <v>72392.59933222037</v>
      </c>
      <c r="T44" s="34">
        <v>7</v>
      </c>
      <c r="U44" s="33">
        <v>4152</v>
      </c>
      <c r="V44" s="32">
        <v>604</v>
      </c>
      <c r="W44" s="26">
        <f t="shared" si="14"/>
        <v>0.14547206165703275</v>
      </c>
      <c r="X44" s="28">
        <v>48751000</v>
      </c>
      <c r="Y44" s="28">
        <f t="shared" si="12"/>
        <v>80713.5761589404</v>
      </c>
      <c r="Z44" s="34">
        <v>7</v>
      </c>
    </row>
    <row r="45" spans="1:26" ht="13.5">
      <c r="A45" s="2"/>
      <c r="B45" s="3">
        <v>41</v>
      </c>
      <c r="C45" s="31" t="s">
        <v>85</v>
      </c>
      <c r="D45" s="32">
        <v>6458</v>
      </c>
      <c r="E45" s="32">
        <v>1556</v>
      </c>
      <c r="F45" s="26">
        <f t="shared" si="0"/>
        <v>0.24094146794673274</v>
      </c>
      <c r="G45" s="28">
        <v>72526000</v>
      </c>
      <c r="H45" s="28">
        <f t="shared" si="1"/>
        <v>46610.53984575836</v>
      </c>
      <c r="I45" s="33">
        <v>6358</v>
      </c>
      <c r="J45" s="32">
        <v>1702</v>
      </c>
      <c r="K45" s="26">
        <f t="shared" si="6"/>
        <v>0.2676942434727902</v>
      </c>
      <c r="L45" s="28">
        <v>84121000</v>
      </c>
      <c r="M45" s="28">
        <f>L45/J45</f>
        <v>49424.79435957697</v>
      </c>
      <c r="N45" s="34" t="s">
        <v>129</v>
      </c>
      <c r="O45" s="33">
        <v>6170</v>
      </c>
      <c r="P45" s="32">
        <v>1440</v>
      </c>
      <c r="Q45" s="26">
        <f t="shared" si="13"/>
        <v>0.233387358184765</v>
      </c>
      <c r="R45" s="28">
        <v>65832587</v>
      </c>
      <c r="S45" s="28">
        <f>R45/P45</f>
        <v>45717.07430555556</v>
      </c>
      <c r="T45" s="34">
        <v>8</v>
      </c>
      <c r="U45" s="33">
        <v>6034</v>
      </c>
      <c r="V45" s="32">
        <v>1512</v>
      </c>
      <c r="W45" s="26">
        <f t="shared" si="14"/>
        <v>0.2505800464037123</v>
      </c>
      <c r="X45" s="28">
        <v>76142000</v>
      </c>
      <c r="Y45" s="28">
        <f>X45/V45</f>
        <v>50358.46560846561</v>
      </c>
      <c r="Z45" s="34">
        <v>8</v>
      </c>
    </row>
    <row r="46" spans="1:26" ht="13.5">
      <c r="A46" s="2"/>
      <c r="B46" s="3">
        <v>42</v>
      </c>
      <c r="C46" s="31" t="s">
        <v>86</v>
      </c>
      <c r="D46" s="32"/>
      <c r="E46" s="32"/>
      <c r="F46" s="26" t="e">
        <f t="shared" si="0"/>
        <v>#DIV/0!</v>
      </c>
      <c r="G46" s="28"/>
      <c r="H46" s="28" t="e">
        <f t="shared" si="1"/>
        <v>#DIV/0!</v>
      </c>
      <c r="I46" s="33"/>
      <c r="J46" s="32"/>
      <c r="K46" s="26" t="e">
        <f t="shared" si="6"/>
        <v>#DIV/0!</v>
      </c>
      <c r="L46" s="28"/>
      <c r="M46" s="28" t="e">
        <f>L46/J46</f>
        <v>#DIV/0!</v>
      </c>
      <c r="N46" s="34"/>
      <c r="O46" s="33">
        <v>4880</v>
      </c>
      <c r="P46" s="32">
        <v>664</v>
      </c>
      <c r="Q46" s="26">
        <f t="shared" si="13"/>
        <v>0.1360655737704918</v>
      </c>
      <c r="R46" s="28">
        <v>40123324</v>
      </c>
      <c r="S46" s="28">
        <v>60427</v>
      </c>
      <c r="T46" s="34">
        <v>9</v>
      </c>
      <c r="U46" s="33">
        <v>4662</v>
      </c>
      <c r="V46" s="32">
        <v>690</v>
      </c>
      <c r="W46" s="26">
        <f t="shared" si="14"/>
        <v>0.148005148005148</v>
      </c>
      <c r="X46" s="28">
        <v>57013000</v>
      </c>
      <c r="Y46" s="28">
        <f>X46/V46</f>
        <v>82627.53623188406</v>
      </c>
      <c r="Z46" s="34">
        <v>9</v>
      </c>
    </row>
    <row r="47" spans="1:26" ht="14.25" thickBot="1">
      <c r="A47" s="2"/>
      <c r="B47" s="56">
        <v>43</v>
      </c>
      <c r="C47" s="57" t="s">
        <v>87</v>
      </c>
      <c r="D47" s="58">
        <v>1295</v>
      </c>
      <c r="E47" s="58">
        <v>191</v>
      </c>
      <c r="F47" s="59">
        <f t="shared" si="0"/>
        <v>0.14749034749034748</v>
      </c>
      <c r="G47" s="60">
        <v>14030271</v>
      </c>
      <c r="H47" s="60">
        <f t="shared" si="1"/>
        <v>73456.91623036649</v>
      </c>
      <c r="I47" s="61">
        <v>1246</v>
      </c>
      <c r="J47" s="58">
        <v>215</v>
      </c>
      <c r="K47" s="59">
        <f t="shared" si="6"/>
        <v>0.1725521669341894</v>
      </c>
      <c r="L47" s="60">
        <v>16259000</v>
      </c>
      <c r="M47" s="60">
        <f>L47/J47</f>
        <v>75623.25581395348</v>
      </c>
      <c r="N47" s="62" t="s">
        <v>117</v>
      </c>
      <c r="O47" s="61">
        <v>1206</v>
      </c>
      <c r="P47" s="58">
        <v>213</v>
      </c>
      <c r="Q47" s="59">
        <f t="shared" si="13"/>
        <v>0.17661691542288557</v>
      </c>
      <c r="R47" s="60">
        <v>15518412</v>
      </c>
      <c r="S47" s="60">
        <f>R47/P47</f>
        <v>72856.39436619719</v>
      </c>
      <c r="T47" s="62">
        <v>7</v>
      </c>
      <c r="U47" s="61">
        <v>1144</v>
      </c>
      <c r="V47" s="58">
        <v>185</v>
      </c>
      <c r="W47" s="59">
        <f t="shared" si="14"/>
        <v>0.16171328671328672</v>
      </c>
      <c r="X47" s="60">
        <v>16392000</v>
      </c>
      <c r="Y47" s="60">
        <f>X47/V47</f>
        <v>88605.4054054054</v>
      </c>
      <c r="Z47" s="62">
        <v>7</v>
      </c>
    </row>
    <row r="48" spans="1:26" ht="14.25" thickBot="1">
      <c r="A48" s="13"/>
      <c r="B48" s="63"/>
      <c r="C48" s="64" t="s">
        <v>88</v>
      </c>
      <c r="D48" s="65">
        <f>SUM(D5:D47)</f>
        <v>567095</v>
      </c>
      <c r="E48" s="66">
        <f>SUM(E5:E47)</f>
        <v>133923</v>
      </c>
      <c r="F48" s="67">
        <f t="shared" si="0"/>
        <v>0.23615619957855385</v>
      </c>
      <c r="G48" s="68">
        <f>SUM(G5:G47)</f>
        <v>6066276938</v>
      </c>
      <c r="H48" s="68">
        <f t="shared" si="1"/>
        <v>45296.75214862271</v>
      </c>
      <c r="I48" s="69">
        <f>SUM(I5:I47)</f>
        <v>427380</v>
      </c>
      <c r="J48" s="66">
        <f>SUM(J5:J47)</f>
        <v>89725</v>
      </c>
      <c r="K48" s="67">
        <f t="shared" si="6"/>
        <v>0.20994197201553652</v>
      </c>
      <c r="L48" s="68">
        <f>SUM(L5:L47)</f>
        <v>6097551123</v>
      </c>
      <c r="M48" s="70">
        <f>L48/J48</f>
        <v>67958.21814432989</v>
      </c>
      <c r="N48" s="71"/>
      <c r="O48" s="69">
        <f>SUM(O5:O47)</f>
        <v>662617</v>
      </c>
      <c r="P48" s="66">
        <f>SUM(P5:P47)</f>
        <v>147844</v>
      </c>
      <c r="Q48" s="67">
        <f t="shared" si="13"/>
        <v>0.22312135064448996</v>
      </c>
      <c r="R48" s="68">
        <f>SUM(R5:R47)</f>
        <v>7504647273</v>
      </c>
      <c r="S48" s="70">
        <f>R48/P48</f>
        <v>50760.58056464922</v>
      </c>
      <c r="T48" s="71"/>
      <c r="U48" s="69">
        <f>SUM(U5:U47)</f>
        <v>631600</v>
      </c>
      <c r="V48" s="66">
        <f>SUM(V5:V47)</f>
        <v>144784</v>
      </c>
      <c r="W48" s="67">
        <f t="shared" si="14"/>
        <v>0.22923369221025966</v>
      </c>
      <c r="X48" s="68">
        <f>SUM(X5:X47)</f>
        <v>8135600509</v>
      </c>
      <c r="Y48" s="70">
        <f>X48/V48</f>
        <v>56191.29537103547</v>
      </c>
      <c r="Z48" s="71"/>
    </row>
  </sheetData>
  <sheetProtection/>
  <mergeCells count="5">
    <mergeCell ref="B3:C4"/>
    <mergeCell ref="D3:H3"/>
    <mergeCell ref="I3:M3"/>
    <mergeCell ref="O3:S3"/>
    <mergeCell ref="U3:Y3"/>
  </mergeCells>
  <printOptions/>
  <pageMargins left="0.1968503937007874" right="0" top="0.4330708661417323" bottom="0.2362204724409449" header="0.4724409448818898" footer="0.1968503937007874"/>
  <pageSetup horizontalDpi="300" verticalDpi="300" orientation="landscape" paperSize="9" scale="70" r:id="rId1"/>
</worksheet>
</file>

<file path=xl/worksheets/sheet3.xml><?xml version="1.0" encoding="utf-8"?>
<worksheet xmlns="http://schemas.openxmlformats.org/spreadsheetml/2006/main" xmlns:r="http://schemas.openxmlformats.org/officeDocument/2006/relationships">
  <dimension ref="A1:J45"/>
  <sheetViews>
    <sheetView zoomScalePageLayoutView="0" workbookViewId="0" topLeftCell="A22">
      <selection activeCell="N31" sqref="N31"/>
    </sheetView>
  </sheetViews>
  <sheetFormatPr defaultColWidth="9.00390625" defaultRowHeight="13.5"/>
  <cols>
    <col min="1" max="1" width="3.50390625" style="129" bestFit="1" customWidth="1"/>
    <col min="2" max="2" width="9.75390625" style="129" customWidth="1"/>
    <col min="3" max="3" width="9.50390625" style="129" bestFit="1" customWidth="1"/>
    <col min="4" max="4" width="10.375" style="129" bestFit="1" customWidth="1"/>
    <col min="5" max="5" width="8.50390625" style="129" bestFit="1" customWidth="1"/>
    <col min="6" max="6" width="8.00390625" style="129" bestFit="1" customWidth="1"/>
    <col min="7" max="7" width="8.50390625" style="129" bestFit="1" customWidth="1"/>
    <col min="8" max="8" width="9.875" style="129" bestFit="1" customWidth="1"/>
    <col min="9" max="9" width="4.75390625" style="129" bestFit="1" customWidth="1"/>
    <col min="10" max="10" width="25.00390625" style="129" customWidth="1"/>
    <col min="11" max="16384" width="9.00390625" style="129" customWidth="1"/>
  </cols>
  <sheetData>
    <row r="1" spans="1:10" ht="12.75" thickBot="1">
      <c r="A1" s="13"/>
      <c r="B1" s="125" t="s">
        <v>388</v>
      </c>
      <c r="C1" s="126"/>
      <c r="D1" s="126"/>
      <c r="E1" s="126"/>
      <c r="F1" s="127"/>
      <c r="G1" s="128"/>
      <c r="H1" s="127"/>
      <c r="I1" s="127"/>
      <c r="J1" s="13"/>
    </row>
    <row r="2" spans="1:10" ht="24.75" thickBot="1">
      <c r="A2" s="130"/>
      <c r="B2" s="131"/>
      <c r="C2" s="132" t="s">
        <v>245</v>
      </c>
      <c r="D2" s="132" t="s">
        <v>246</v>
      </c>
      <c r="E2" s="132" t="s">
        <v>247</v>
      </c>
      <c r="F2" s="132" t="s">
        <v>248</v>
      </c>
      <c r="G2" s="133" t="s">
        <v>249</v>
      </c>
      <c r="H2" s="132" t="s">
        <v>250</v>
      </c>
      <c r="I2" s="134" t="s">
        <v>251</v>
      </c>
      <c r="J2" s="131"/>
    </row>
    <row r="3" spans="1:10" ht="12">
      <c r="A3" s="23">
        <v>1</v>
      </c>
      <c r="B3" s="72" t="s">
        <v>47</v>
      </c>
      <c r="C3" s="135" t="s">
        <v>282</v>
      </c>
      <c r="D3" s="135" t="s">
        <v>96</v>
      </c>
      <c r="E3" s="135" t="s">
        <v>259</v>
      </c>
      <c r="F3" s="135" t="s">
        <v>253</v>
      </c>
      <c r="G3" s="136">
        <v>0.093</v>
      </c>
      <c r="H3" s="135" t="s">
        <v>254</v>
      </c>
      <c r="I3" s="73" t="s">
        <v>114</v>
      </c>
      <c r="J3" s="137" t="s">
        <v>46</v>
      </c>
    </row>
    <row r="4" spans="1:10" ht="24">
      <c r="A4" s="3">
        <v>2</v>
      </c>
      <c r="B4" s="4" t="s">
        <v>48</v>
      </c>
      <c r="C4" s="138" t="s">
        <v>298</v>
      </c>
      <c r="D4" s="138" t="s">
        <v>266</v>
      </c>
      <c r="E4" s="139" t="s">
        <v>252</v>
      </c>
      <c r="F4" s="139" t="s">
        <v>267</v>
      </c>
      <c r="G4" s="140"/>
      <c r="H4" s="138" t="s">
        <v>333</v>
      </c>
      <c r="I4" s="1" t="s">
        <v>114</v>
      </c>
      <c r="J4" s="5" t="s">
        <v>334</v>
      </c>
    </row>
    <row r="5" spans="1:10" ht="36">
      <c r="A5" s="3">
        <v>3</v>
      </c>
      <c r="B5" s="4" t="s">
        <v>49</v>
      </c>
      <c r="C5" s="138" t="s">
        <v>2</v>
      </c>
      <c r="D5" s="138" t="s">
        <v>266</v>
      </c>
      <c r="E5" s="138" t="s">
        <v>259</v>
      </c>
      <c r="F5" s="138"/>
      <c r="G5" s="140"/>
      <c r="H5" s="138" t="s">
        <v>400</v>
      </c>
      <c r="I5" s="1" t="s">
        <v>114</v>
      </c>
      <c r="J5" s="5" t="s">
        <v>42</v>
      </c>
    </row>
    <row r="6" spans="1:10" ht="12">
      <c r="A6" s="3">
        <v>4</v>
      </c>
      <c r="B6" s="4" t="s">
        <v>50</v>
      </c>
      <c r="C6" s="138" t="s">
        <v>2</v>
      </c>
      <c r="D6" s="138" t="s">
        <v>3</v>
      </c>
      <c r="E6" s="138" t="s">
        <v>259</v>
      </c>
      <c r="F6" s="138"/>
      <c r="G6" s="140"/>
      <c r="H6" s="138" t="s">
        <v>333</v>
      </c>
      <c r="I6" s="1" t="s">
        <v>114</v>
      </c>
      <c r="J6" s="5"/>
    </row>
    <row r="7" spans="1:10" ht="12">
      <c r="A7" s="3">
        <v>5</v>
      </c>
      <c r="B7" s="4" t="s">
        <v>51</v>
      </c>
      <c r="C7" s="138" t="s">
        <v>256</v>
      </c>
      <c r="D7" s="138"/>
      <c r="E7" s="138"/>
      <c r="F7" s="138"/>
      <c r="G7" s="140"/>
      <c r="H7" s="138"/>
      <c r="I7" s="1"/>
      <c r="J7" s="5"/>
    </row>
    <row r="8" spans="1:10" ht="24">
      <c r="A8" s="3">
        <v>6</v>
      </c>
      <c r="B8" s="4" t="s">
        <v>52</v>
      </c>
      <c r="C8" s="138" t="s">
        <v>257</v>
      </c>
      <c r="D8" s="138" t="s">
        <v>258</v>
      </c>
      <c r="E8" s="138" t="s">
        <v>259</v>
      </c>
      <c r="F8" s="138"/>
      <c r="G8" s="140"/>
      <c r="H8" s="138" t="s">
        <v>339</v>
      </c>
      <c r="I8" s="1" t="s">
        <v>114</v>
      </c>
      <c r="J8" s="5" t="s">
        <v>340</v>
      </c>
    </row>
    <row r="9" spans="1:10" ht="48">
      <c r="A9" s="36">
        <v>7</v>
      </c>
      <c r="B9" s="74" t="s">
        <v>53</v>
      </c>
      <c r="C9" s="141" t="s">
        <v>261</v>
      </c>
      <c r="D9" s="141" t="s">
        <v>262</v>
      </c>
      <c r="E9" s="141" t="s">
        <v>259</v>
      </c>
      <c r="F9" s="141"/>
      <c r="G9" s="142"/>
      <c r="H9" s="141" t="s">
        <v>263</v>
      </c>
      <c r="I9" s="75" t="s">
        <v>114</v>
      </c>
      <c r="J9" s="143" t="s">
        <v>260</v>
      </c>
    </row>
    <row r="10" spans="1:10" ht="12">
      <c r="A10" s="3">
        <v>8</v>
      </c>
      <c r="B10" s="4" t="s">
        <v>54</v>
      </c>
      <c r="C10" s="138" t="s">
        <v>264</v>
      </c>
      <c r="D10" s="138"/>
      <c r="E10" s="138"/>
      <c r="F10" s="138"/>
      <c r="G10" s="140"/>
      <c r="H10" s="138"/>
      <c r="I10" s="1"/>
      <c r="J10" s="5"/>
    </row>
    <row r="11" spans="1:10" ht="12">
      <c r="A11" s="3">
        <v>9</v>
      </c>
      <c r="B11" s="4" t="s">
        <v>55</v>
      </c>
      <c r="C11" s="138" t="s">
        <v>265</v>
      </c>
      <c r="D11" s="138" t="s">
        <v>266</v>
      </c>
      <c r="E11" s="138" t="s">
        <v>252</v>
      </c>
      <c r="F11" s="138" t="s">
        <v>267</v>
      </c>
      <c r="G11" s="140">
        <v>0.055</v>
      </c>
      <c r="H11" s="138" t="s">
        <v>329</v>
      </c>
      <c r="I11" s="1" t="s">
        <v>114</v>
      </c>
      <c r="J11" s="5"/>
    </row>
    <row r="12" spans="1:10" ht="12">
      <c r="A12" s="3">
        <v>10</v>
      </c>
      <c r="B12" s="4" t="s">
        <v>56</v>
      </c>
      <c r="C12" s="138" t="s">
        <v>303</v>
      </c>
      <c r="D12" s="138" t="s">
        <v>266</v>
      </c>
      <c r="E12" s="138" t="s">
        <v>252</v>
      </c>
      <c r="F12" s="138" t="s">
        <v>267</v>
      </c>
      <c r="G12" s="140">
        <v>0.159</v>
      </c>
      <c r="H12" s="138" t="s">
        <v>299</v>
      </c>
      <c r="I12" s="1" t="s">
        <v>114</v>
      </c>
      <c r="J12" s="5" t="s">
        <v>304</v>
      </c>
    </row>
    <row r="13" spans="1:10" ht="12">
      <c r="A13" s="3">
        <v>11</v>
      </c>
      <c r="B13" s="4" t="s">
        <v>57</v>
      </c>
      <c r="C13" s="138" t="s">
        <v>268</v>
      </c>
      <c r="D13" s="138"/>
      <c r="E13" s="138"/>
      <c r="F13" s="138"/>
      <c r="G13" s="140"/>
      <c r="H13" s="138"/>
      <c r="I13" s="1"/>
      <c r="J13" s="5"/>
    </row>
    <row r="14" spans="1:10" ht="12">
      <c r="A14" s="3">
        <v>12</v>
      </c>
      <c r="B14" s="4" t="s">
        <v>58</v>
      </c>
      <c r="C14" s="138" t="s">
        <v>380</v>
      </c>
      <c r="D14" s="138" t="s">
        <v>277</v>
      </c>
      <c r="E14" s="138" t="s">
        <v>252</v>
      </c>
      <c r="F14" s="138" t="s">
        <v>267</v>
      </c>
      <c r="G14" s="140">
        <v>0.1</v>
      </c>
      <c r="H14" s="138" t="s">
        <v>381</v>
      </c>
      <c r="I14" s="1" t="s">
        <v>114</v>
      </c>
      <c r="J14" s="5" t="s">
        <v>382</v>
      </c>
    </row>
    <row r="15" spans="1:10" ht="12">
      <c r="A15" s="3">
        <v>13</v>
      </c>
      <c r="B15" s="4" t="s">
        <v>59</v>
      </c>
      <c r="C15" s="138" t="s">
        <v>270</v>
      </c>
      <c r="D15" s="138" t="s">
        <v>258</v>
      </c>
      <c r="E15" s="138" t="s">
        <v>259</v>
      </c>
      <c r="F15" s="138"/>
      <c r="G15" s="140"/>
      <c r="H15" s="138" t="s">
        <v>271</v>
      </c>
      <c r="I15" s="1" t="s">
        <v>114</v>
      </c>
      <c r="J15" s="5" t="s">
        <v>393</v>
      </c>
    </row>
    <row r="16" spans="1:10" ht="12">
      <c r="A16" s="3">
        <v>14</v>
      </c>
      <c r="B16" s="4" t="s">
        <v>60</v>
      </c>
      <c r="C16" s="138" t="s">
        <v>272</v>
      </c>
      <c r="D16" s="138" t="s">
        <v>266</v>
      </c>
      <c r="E16" s="138" t="s">
        <v>259</v>
      </c>
      <c r="F16" s="138"/>
      <c r="G16" s="140"/>
      <c r="H16" s="138" t="s">
        <v>273</v>
      </c>
      <c r="I16" s="1" t="s">
        <v>114</v>
      </c>
      <c r="J16" s="5" t="s">
        <v>274</v>
      </c>
    </row>
    <row r="17" spans="1:10" ht="12">
      <c r="A17" s="3">
        <v>15</v>
      </c>
      <c r="B17" s="4" t="s">
        <v>105</v>
      </c>
      <c r="C17" s="138" t="s">
        <v>357</v>
      </c>
      <c r="D17" s="138" t="s">
        <v>275</v>
      </c>
      <c r="E17" s="138" t="s">
        <v>259</v>
      </c>
      <c r="F17" s="138"/>
      <c r="G17" s="140"/>
      <c r="H17" s="138" t="s">
        <v>358</v>
      </c>
      <c r="I17" s="1" t="s">
        <v>118</v>
      </c>
      <c r="J17" s="5" t="s">
        <v>359</v>
      </c>
    </row>
    <row r="18" spans="1:10" ht="12">
      <c r="A18" s="3">
        <v>16</v>
      </c>
      <c r="B18" s="4" t="s">
        <v>61</v>
      </c>
      <c r="C18" s="138" t="s">
        <v>272</v>
      </c>
      <c r="D18" s="138" t="s">
        <v>277</v>
      </c>
      <c r="E18" s="138" t="s">
        <v>259</v>
      </c>
      <c r="F18" s="138"/>
      <c r="G18" s="140"/>
      <c r="H18" s="138" t="s">
        <v>276</v>
      </c>
      <c r="I18" s="1" t="s">
        <v>114</v>
      </c>
      <c r="J18" s="5"/>
    </row>
    <row r="19" spans="1:10" ht="24">
      <c r="A19" s="3">
        <v>17</v>
      </c>
      <c r="B19" s="4" t="s">
        <v>62</v>
      </c>
      <c r="C19" s="138" t="s">
        <v>278</v>
      </c>
      <c r="D19" s="138" t="s">
        <v>391</v>
      </c>
      <c r="E19" s="138" t="s">
        <v>252</v>
      </c>
      <c r="F19" s="138"/>
      <c r="G19" s="140"/>
      <c r="H19" s="138"/>
      <c r="I19" s="1"/>
      <c r="J19" s="5"/>
    </row>
    <row r="20" spans="1:10" ht="12">
      <c r="A20" s="3">
        <v>18</v>
      </c>
      <c r="B20" s="4" t="s">
        <v>63</v>
      </c>
      <c r="C20" s="138" t="s">
        <v>279</v>
      </c>
      <c r="D20" s="138" t="s">
        <v>275</v>
      </c>
      <c r="E20" s="138" t="s">
        <v>259</v>
      </c>
      <c r="F20" s="138"/>
      <c r="G20" s="140"/>
      <c r="H20" s="138" t="s">
        <v>342</v>
      </c>
      <c r="I20" s="1" t="s">
        <v>118</v>
      </c>
      <c r="J20" s="5" t="s">
        <v>280</v>
      </c>
    </row>
    <row r="21" spans="1:10" ht="12">
      <c r="A21" s="3">
        <v>19</v>
      </c>
      <c r="B21" s="4" t="s">
        <v>64</v>
      </c>
      <c r="C21" s="138" t="s">
        <v>255</v>
      </c>
      <c r="D21" s="138"/>
      <c r="E21" s="138"/>
      <c r="F21" s="138"/>
      <c r="G21" s="140"/>
      <c r="H21" s="138"/>
      <c r="I21" s="1"/>
      <c r="J21" s="5"/>
    </row>
    <row r="22" spans="1:10" ht="12">
      <c r="A22" s="3">
        <v>20</v>
      </c>
      <c r="B22" s="5" t="s">
        <v>97</v>
      </c>
      <c r="C22" s="138" t="s">
        <v>268</v>
      </c>
      <c r="D22" s="138" t="s">
        <v>266</v>
      </c>
      <c r="E22" s="138" t="s">
        <v>252</v>
      </c>
      <c r="F22" s="138"/>
      <c r="G22" s="140"/>
      <c r="H22" s="138" t="s">
        <v>281</v>
      </c>
      <c r="I22" s="1"/>
      <c r="J22" s="5"/>
    </row>
    <row r="23" spans="1:10" ht="12">
      <c r="A23" s="23">
        <v>21</v>
      </c>
      <c r="B23" s="4" t="s">
        <v>65</v>
      </c>
      <c r="C23" s="138" t="s">
        <v>2</v>
      </c>
      <c r="D23" s="138" t="s">
        <v>275</v>
      </c>
      <c r="E23" s="138" t="s">
        <v>259</v>
      </c>
      <c r="F23" s="138"/>
      <c r="G23" s="140"/>
      <c r="H23" s="138" t="s">
        <v>366</v>
      </c>
      <c r="I23" s="1" t="s">
        <v>114</v>
      </c>
      <c r="J23" s="5" t="s">
        <v>367</v>
      </c>
    </row>
    <row r="24" spans="1:10" ht="12">
      <c r="A24" s="3">
        <v>22</v>
      </c>
      <c r="B24" s="4" t="s">
        <v>66</v>
      </c>
      <c r="C24" s="138" t="s">
        <v>282</v>
      </c>
      <c r="D24" s="138" t="s">
        <v>266</v>
      </c>
      <c r="E24" s="138" t="s">
        <v>259</v>
      </c>
      <c r="F24" s="138"/>
      <c r="G24" s="140"/>
      <c r="H24" s="138" t="s">
        <v>313</v>
      </c>
      <c r="I24" s="1" t="s">
        <v>118</v>
      </c>
      <c r="J24" s="5"/>
    </row>
    <row r="25" spans="1:10" ht="12">
      <c r="A25" s="3">
        <v>23</v>
      </c>
      <c r="B25" s="4" t="s">
        <v>67</v>
      </c>
      <c r="C25" s="138" t="s">
        <v>282</v>
      </c>
      <c r="D25" s="138" t="s">
        <v>266</v>
      </c>
      <c r="E25" s="138" t="s">
        <v>252</v>
      </c>
      <c r="F25" s="138" t="s">
        <v>267</v>
      </c>
      <c r="G25" s="140">
        <v>0.057</v>
      </c>
      <c r="H25" s="138" t="s">
        <v>283</v>
      </c>
      <c r="I25" s="1" t="s">
        <v>114</v>
      </c>
      <c r="J25" s="5" t="s">
        <v>284</v>
      </c>
    </row>
    <row r="26" spans="1:10" ht="12">
      <c r="A26" s="36">
        <v>24</v>
      </c>
      <c r="B26" s="74" t="s">
        <v>68</v>
      </c>
      <c r="C26" s="141" t="s">
        <v>269</v>
      </c>
      <c r="D26" s="141" t="s">
        <v>275</v>
      </c>
      <c r="E26" s="141" t="s">
        <v>259</v>
      </c>
      <c r="F26" s="141"/>
      <c r="G26" s="142"/>
      <c r="H26" s="141" t="s">
        <v>281</v>
      </c>
      <c r="I26" s="75"/>
      <c r="J26" s="143"/>
    </row>
    <row r="27" spans="1:10" ht="12">
      <c r="A27" s="36">
        <v>25</v>
      </c>
      <c r="B27" s="74" t="s">
        <v>69</v>
      </c>
      <c r="C27" s="141" t="s">
        <v>285</v>
      </c>
      <c r="D27" s="141" t="s">
        <v>275</v>
      </c>
      <c r="E27" s="141" t="s">
        <v>259</v>
      </c>
      <c r="F27" s="141"/>
      <c r="G27" s="142"/>
      <c r="H27" s="141" t="s">
        <v>286</v>
      </c>
      <c r="I27" s="75" t="s">
        <v>118</v>
      </c>
      <c r="J27" s="143" t="s">
        <v>280</v>
      </c>
    </row>
    <row r="28" spans="1:10" ht="12">
      <c r="A28" s="3">
        <v>26</v>
      </c>
      <c r="B28" s="78" t="s">
        <v>70</v>
      </c>
      <c r="C28" s="138" t="s">
        <v>287</v>
      </c>
      <c r="D28" s="138" t="s">
        <v>258</v>
      </c>
      <c r="E28" s="138" t="s">
        <v>252</v>
      </c>
      <c r="F28" s="138" t="s">
        <v>267</v>
      </c>
      <c r="G28" s="140">
        <v>0.377</v>
      </c>
      <c r="H28" s="138" t="s">
        <v>288</v>
      </c>
      <c r="I28" s="1" t="s">
        <v>118</v>
      </c>
      <c r="J28" s="5" t="s">
        <v>326</v>
      </c>
    </row>
    <row r="29" spans="1:10" ht="12">
      <c r="A29" s="3">
        <v>27</v>
      </c>
      <c r="B29" s="4" t="s">
        <v>71</v>
      </c>
      <c r="C29" s="138" t="s">
        <v>2</v>
      </c>
      <c r="D29" s="138" t="s">
        <v>275</v>
      </c>
      <c r="E29" s="138" t="s">
        <v>259</v>
      </c>
      <c r="F29" s="138"/>
      <c r="G29" s="140"/>
      <c r="H29" s="138" t="s">
        <v>375</v>
      </c>
      <c r="I29" s="1" t="s">
        <v>118</v>
      </c>
      <c r="J29" s="5"/>
    </row>
    <row r="30" spans="1:10" ht="24">
      <c r="A30" s="48">
        <v>28</v>
      </c>
      <c r="B30" s="76" t="s">
        <v>72</v>
      </c>
      <c r="C30" s="144" t="s">
        <v>302</v>
      </c>
      <c r="D30" s="144" t="s">
        <v>275</v>
      </c>
      <c r="E30" s="144" t="s">
        <v>259</v>
      </c>
      <c r="F30" s="144"/>
      <c r="G30" s="145"/>
      <c r="H30" s="144" t="s">
        <v>281</v>
      </c>
      <c r="I30" s="77" t="s">
        <v>281</v>
      </c>
      <c r="J30" s="146"/>
    </row>
    <row r="31" spans="1:10" ht="36">
      <c r="A31" s="3">
        <v>29</v>
      </c>
      <c r="B31" s="4" t="s">
        <v>73</v>
      </c>
      <c r="C31" s="138" t="s">
        <v>272</v>
      </c>
      <c r="D31" s="138" t="s">
        <v>275</v>
      </c>
      <c r="E31" s="138" t="s">
        <v>259</v>
      </c>
      <c r="F31" s="138"/>
      <c r="G31" s="140"/>
      <c r="H31" s="138" t="s">
        <v>353</v>
      </c>
      <c r="I31" s="1" t="s">
        <v>118</v>
      </c>
      <c r="J31" s="5" t="s">
        <v>289</v>
      </c>
    </row>
    <row r="32" spans="1:10" ht="36">
      <c r="A32" s="3">
        <v>30</v>
      </c>
      <c r="B32" s="4" t="s">
        <v>74</v>
      </c>
      <c r="C32" s="138" t="s">
        <v>6</v>
      </c>
      <c r="D32" s="138" t="s">
        <v>275</v>
      </c>
      <c r="E32" s="138" t="s">
        <v>252</v>
      </c>
      <c r="F32" s="138" t="s">
        <v>267</v>
      </c>
      <c r="G32" s="140">
        <v>0.185</v>
      </c>
      <c r="H32" s="138" t="s">
        <v>7</v>
      </c>
      <c r="I32" s="1" t="s">
        <v>118</v>
      </c>
      <c r="J32" s="5" t="s">
        <v>8</v>
      </c>
    </row>
    <row r="33" spans="1:10" ht="12">
      <c r="A33" s="3">
        <v>31</v>
      </c>
      <c r="B33" s="4" t="s">
        <v>75</v>
      </c>
      <c r="C33" s="138" t="s">
        <v>255</v>
      </c>
      <c r="D33" s="138"/>
      <c r="E33" s="138"/>
      <c r="F33" s="138"/>
      <c r="G33" s="140"/>
      <c r="H33" s="138"/>
      <c r="I33" s="1"/>
      <c r="J33" s="5"/>
    </row>
    <row r="34" spans="1:10" ht="12">
      <c r="A34" s="3">
        <v>32</v>
      </c>
      <c r="B34" s="78" t="s">
        <v>76</v>
      </c>
      <c r="C34" s="138" t="s">
        <v>290</v>
      </c>
      <c r="D34" s="138" t="s">
        <v>258</v>
      </c>
      <c r="E34" s="138" t="s">
        <v>259</v>
      </c>
      <c r="F34" s="138"/>
      <c r="G34" s="140"/>
      <c r="H34" s="138" t="s">
        <v>21</v>
      </c>
      <c r="I34" s="1" t="s">
        <v>114</v>
      </c>
      <c r="J34" s="5" t="s">
        <v>291</v>
      </c>
    </row>
    <row r="35" spans="1:10" ht="12">
      <c r="A35" s="3">
        <v>33</v>
      </c>
      <c r="B35" s="4" t="s">
        <v>77</v>
      </c>
      <c r="C35" s="138" t="s">
        <v>282</v>
      </c>
      <c r="D35" s="138" t="s">
        <v>258</v>
      </c>
      <c r="E35" s="138" t="s">
        <v>259</v>
      </c>
      <c r="F35" s="138"/>
      <c r="G35" s="140"/>
      <c r="H35" s="147" t="s">
        <v>396</v>
      </c>
      <c r="I35" s="1" t="s">
        <v>114</v>
      </c>
      <c r="J35" s="5" t="s">
        <v>397</v>
      </c>
    </row>
    <row r="36" spans="1:10" ht="12">
      <c r="A36" s="3">
        <v>34</v>
      </c>
      <c r="B36" s="4" t="s">
        <v>78</v>
      </c>
      <c r="C36" s="138" t="s">
        <v>256</v>
      </c>
      <c r="D36" s="138"/>
      <c r="E36" s="138"/>
      <c r="F36" s="138"/>
      <c r="G36" s="140"/>
      <c r="H36" s="138"/>
      <c r="I36" s="1"/>
      <c r="J36" s="5"/>
    </row>
    <row r="37" spans="1:10" ht="12">
      <c r="A37" s="3">
        <v>35</v>
      </c>
      <c r="B37" s="4" t="s">
        <v>79</v>
      </c>
      <c r="C37" s="138" t="s">
        <v>268</v>
      </c>
      <c r="D37" s="138" t="s">
        <v>258</v>
      </c>
      <c r="E37" s="138" t="s">
        <v>259</v>
      </c>
      <c r="F37" s="138"/>
      <c r="G37" s="140"/>
      <c r="H37" s="138"/>
      <c r="I37" s="1"/>
      <c r="J37" s="5"/>
    </row>
    <row r="38" spans="1:10" ht="12">
      <c r="A38" s="3">
        <v>36</v>
      </c>
      <c r="B38" s="4" t="s">
        <v>80</v>
      </c>
      <c r="C38" s="138" t="s">
        <v>256</v>
      </c>
      <c r="D38" s="138" t="s">
        <v>275</v>
      </c>
      <c r="E38" s="138" t="s">
        <v>259</v>
      </c>
      <c r="F38" s="138"/>
      <c r="G38" s="140"/>
      <c r="H38" s="138"/>
      <c r="I38" s="1"/>
      <c r="J38" s="5"/>
    </row>
    <row r="39" spans="1:10" ht="12">
      <c r="A39" s="3">
        <v>37</v>
      </c>
      <c r="B39" s="4" t="s">
        <v>81</v>
      </c>
      <c r="C39" s="138" t="s">
        <v>268</v>
      </c>
      <c r="D39" s="138" t="s">
        <v>266</v>
      </c>
      <c r="E39" s="138" t="s">
        <v>259</v>
      </c>
      <c r="F39" s="138"/>
      <c r="G39" s="140"/>
      <c r="H39" s="138" t="s">
        <v>281</v>
      </c>
      <c r="I39" s="1"/>
      <c r="J39" s="5"/>
    </row>
    <row r="40" spans="1:10" ht="12">
      <c r="A40" s="3">
        <v>38</v>
      </c>
      <c r="B40" s="4" t="s">
        <v>82</v>
      </c>
      <c r="C40" s="138" t="s">
        <v>268</v>
      </c>
      <c r="D40" s="138" t="s">
        <v>275</v>
      </c>
      <c r="E40" s="138" t="s">
        <v>259</v>
      </c>
      <c r="F40" s="138"/>
      <c r="G40" s="140"/>
      <c r="H40" s="138" t="s">
        <v>281</v>
      </c>
      <c r="I40" s="1"/>
      <c r="J40" s="5"/>
    </row>
    <row r="41" spans="1:10" ht="36">
      <c r="A41" s="3">
        <v>39</v>
      </c>
      <c r="B41" s="4" t="s">
        <v>83</v>
      </c>
      <c r="C41" s="138" t="s">
        <v>292</v>
      </c>
      <c r="D41" s="138" t="s">
        <v>293</v>
      </c>
      <c r="E41" s="138" t="s">
        <v>259</v>
      </c>
      <c r="F41" s="138"/>
      <c r="G41" s="140"/>
      <c r="H41" s="138" t="s">
        <v>347</v>
      </c>
      <c r="I41" s="1" t="s">
        <v>114</v>
      </c>
      <c r="J41" s="5"/>
    </row>
    <row r="42" spans="1:10" ht="12">
      <c r="A42" s="3">
        <v>40</v>
      </c>
      <c r="B42" s="4" t="s">
        <v>84</v>
      </c>
      <c r="C42" s="138" t="s">
        <v>294</v>
      </c>
      <c r="D42" s="138" t="s">
        <v>258</v>
      </c>
      <c r="E42" s="138" t="s">
        <v>259</v>
      </c>
      <c r="F42" s="138"/>
      <c r="G42" s="140"/>
      <c r="H42" s="138" t="s">
        <v>44</v>
      </c>
      <c r="I42" s="1" t="s">
        <v>114</v>
      </c>
      <c r="J42" s="5" t="s">
        <v>295</v>
      </c>
    </row>
    <row r="43" spans="1:10" ht="12">
      <c r="A43" s="3">
        <v>41</v>
      </c>
      <c r="B43" s="4" t="s">
        <v>85</v>
      </c>
      <c r="C43" s="138" t="s">
        <v>256</v>
      </c>
      <c r="D43" s="138" t="s">
        <v>281</v>
      </c>
      <c r="E43" s="138"/>
      <c r="F43" s="138"/>
      <c r="G43" s="140"/>
      <c r="H43" s="138"/>
      <c r="I43" s="1"/>
      <c r="J43" s="5"/>
    </row>
    <row r="44" spans="1:10" ht="12">
      <c r="A44" s="3">
        <v>42</v>
      </c>
      <c r="B44" s="4" t="s">
        <v>86</v>
      </c>
      <c r="C44" s="138" t="s">
        <v>2</v>
      </c>
      <c r="D44" s="138" t="s">
        <v>266</v>
      </c>
      <c r="E44" s="138" t="s">
        <v>259</v>
      </c>
      <c r="F44" s="138"/>
      <c r="G44" s="140"/>
      <c r="H44" s="138" t="s">
        <v>299</v>
      </c>
      <c r="I44" s="1" t="s">
        <v>114</v>
      </c>
      <c r="J44" s="5" t="s">
        <v>344</v>
      </c>
    </row>
    <row r="45" spans="1:10" ht="12.75" thickBot="1">
      <c r="A45" s="148">
        <v>43</v>
      </c>
      <c r="B45" s="149" t="s">
        <v>87</v>
      </c>
      <c r="C45" s="150" t="s">
        <v>296</v>
      </c>
      <c r="D45" s="150" t="s">
        <v>258</v>
      </c>
      <c r="E45" s="150" t="s">
        <v>259</v>
      </c>
      <c r="F45" s="150"/>
      <c r="G45" s="151"/>
      <c r="H45" s="150" t="s">
        <v>297</v>
      </c>
      <c r="I45" s="152" t="s">
        <v>114</v>
      </c>
      <c r="J45" s="153" t="s">
        <v>373</v>
      </c>
    </row>
  </sheetData>
  <sheetProtection/>
  <mergeCells count="2">
    <mergeCell ref="A2:B2"/>
    <mergeCell ref="I2:J2"/>
  </mergeCells>
  <printOptions/>
  <pageMargins left="0.2362204724409449" right="0.03937007874015748" top="0.7480314960629921" bottom="0.7480314960629921"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owner</cp:lastModifiedBy>
  <cp:lastPrinted>2015-04-13T16:52:15Z</cp:lastPrinted>
  <dcterms:created xsi:type="dcterms:W3CDTF">2010-06-04T07:43:29Z</dcterms:created>
  <dcterms:modified xsi:type="dcterms:W3CDTF">2015-04-13T16:52:24Z</dcterms:modified>
  <cp:category/>
  <cp:version/>
  <cp:contentType/>
  <cp:contentStatus/>
</cp:coreProperties>
</file>